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AY\Downloads\"/>
    </mc:Choice>
  </mc:AlternateContent>
  <xr:revisionPtr revIDLastSave="0" documentId="13_ncr:1_{D101F3DA-90E3-4D36-AAF5-51683BE345B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definedNames>
    <definedName name="_xlnm._FilterDatabase" localSheetId="0" hidden="1">Hoja1!$A$2:$AH$65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3" i="1" l="1"/>
  <c r="T33" i="1"/>
  <c r="X28" i="1"/>
  <c r="T28" i="1"/>
  <c r="X27" i="1"/>
  <c r="T27" i="1"/>
  <c r="X24" i="1"/>
  <c r="T24" i="1"/>
  <c r="X23" i="1"/>
  <c r="T23" i="1"/>
  <c r="X15" i="1"/>
  <c r="T15" i="1"/>
  <c r="M15" i="1"/>
  <c r="M16" i="1" l="1"/>
  <c r="M4" i="1"/>
  <c r="M5" i="1"/>
  <c r="M6" i="1"/>
  <c r="M7" i="1"/>
  <c r="M8" i="1"/>
  <c r="M9" i="1"/>
  <c r="M10" i="1"/>
  <c r="M11" i="1"/>
  <c r="M12" i="1"/>
  <c r="M13" i="1"/>
  <c r="M14" i="1"/>
  <c r="M3" i="1"/>
  <c r="AB63" i="1"/>
  <c r="AB64" i="1"/>
  <c r="T51" i="1"/>
  <c r="T52" i="1"/>
  <c r="X49" i="1"/>
  <c r="X50" i="1"/>
  <c r="X51" i="1"/>
  <c r="X52" i="1"/>
  <c r="T49" i="1"/>
  <c r="T50" i="1"/>
  <c r="X63" i="1"/>
  <c r="X64" i="1"/>
  <c r="AF11" i="1"/>
  <c r="AF12" i="1"/>
  <c r="AF13" i="1"/>
  <c r="AF14" i="1"/>
  <c r="AF15" i="1"/>
  <c r="AF16" i="1"/>
  <c r="AB11" i="1"/>
  <c r="AB12" i="1"/>
  <c r="AB13" i="1"/>
  <c r="AB14" i="1"/>
  <c r="AB15" i="1"/>
  <c r="AB16" i="1"/>
  <c r="X11" i="1"/>
  <c r="X12" i="1"/>
  <c r="X13" i="1"/>
  <c r="X14" i="1"/>
  <c r="X16" i="1"/>
  <c r="T11" i="1"/>
  <c r="T12" i="1"/>
  <c r="T13" i="1"/>
  <c r="T14" i="1"/>
  <c r="T16" i="1"/>
  <c r="T63" i="1"/>
  <c r="T64" i="1"/>
  <c r="T17" i="1"/>
  <c r="X17" i="1"/>
  <c r="T18" i="1"/>
  <c r="X18" i="1"/>
  <c r="T19" i="1"/>
  <c r="X19" i="1"/>
  <c r="T20" i="1"/>
  <c r="X20" i="1"/>
  <c r="T21" i="1"/>
  <c r="X21" i="1"/>
  <c r="T22" i="1"/>
  <c r="X22" i="1"/>
  <c r="T25" i="1"/>
  <c r="X25" i="1"/>
  <c r="T26" i="1"/>
  <c r="X26" i="1"/>
  <c r="T29" i="1"/>
  <c r="X29" i="1"/>
  <c r="T30" i="1"/>
  <c r="X30" i="1"/>
  <c r="T31" i="1"/>
  <c r="X31" i="1"/>
  <c r="T32" i="1"/>
  <c r="X32" i="1"/>
  <c r="T34" i="1"/>
  <c r="X34" i="1"/>
  <c r="T35" i="1"/>
  <c r="X35" i="1"/>
  <c r="T36" i="1"/>
  <c r="X36" i="1"/>
  <c r="T37" i="1"/>
  <c r="X37" i="1"/>
  <c r="T38" i="1"/>
  <c r="X38" i="1"/>
  <c r="T39" i="1"/>
  <c r="X39" i="1"/>
  <c r="T40" i="1"/>
  <c r="X40" i="1"/>
  <c r="T41" i="1"/>
  <c r="X41" i="1"/>
  <c r="T42" i="1"/>
  <c r="X42" i="1"/>
  <c r="T43" i="1"/>
  <c r="X43" i="1"/>
  <c r="T44" i="1"/>
  <c r="X44" i="1"/>
  <c r="T45" i="1"/>
  <c r="X45" i="1"/>
  <c r="T46" i="1"/>
  <c r="X46" i="1"/>
  <c r="AB62" i="1" l="1"/>
  <c r="X62" i="1"/>
  <c r="T62" i="1"/>
  <c r="AB61" i="1"/>
  <c r="X61" i="1"/>
  <c r="T61" i="1"/>
  <c r="AB60" i="1"/>
  <c r="X60" i="1"/>
  <c r="T60" i="1"/>
  <c r="AB59" i="1"/>
  <c r="X59" i="1"/>
  <c r="T59" i="1"/>
  <c r="AB58" i="1"/>
  <c r="X58" i="1"/>
  <c r="T58" i="1"/>
  <c r="AB57" i="1"/>
  <c r="X57" i="1"/>
  <c r="T57" i="1"/>
  <c r="AB56" i="1"/>
  <c r="X56" i="1"/>
  <c r="T56" i="1"/>
  <c r="AB55" i="1"/>
  <c r="X55" i="1"/>
  <c r="T55" i="1"/>
  <c r="AB54" i="1"/>
  <c r="X54" i="1"/>
  <c r="T54" i="1"/>
  <c r="X53" i="1"/>
  <c r="T53" i="1"/>
  <c r="X48" i="1"/>
  <c r="T48" i="1"/>
  <c r="X47" i="1"/>
  <c r="T47" i="1"/>
  <c r="AF10" i="1"/>
  <c r="AB10" i="1"/>
  <c r="X10" i="1"/>
  <c r="T10" i="1"/>
  <c r="AF9" i="1"/>
  <c r="AB9" i="1"/>
  <c r="X9" i="1"/>
  <c r="T9" i="1"/>
  <c r="AF8" i="1"/>
  <c r="AB8" i="1"/>
  <c r="X8" i="1"/>
  <c r="T8" i="1"/>
  <c r="AF7" i="1"/>
  <c r="AB7" i="1"/>
  <c r="X7" i="1"/>
  <c r="T7" i="1"/>
  <c r="AF6" i="1"/>
  <c r="AB6" i="1"/>
  <c r="X6" i="1"/>
  <c r="T6" i="1"/>
  <c r="AF5" i="1"/>
  <c r="AB5" i="1"/>
  <c r="X5" i="1"/>
  <c r="T5" i="1"/>
  <c r="AF4" i="1"/>
  <c r="AB4" i="1"/>
  <c r="X4" i="1"/>
  <c r="T4" i="1"/>
  <c r="AF3" i="1"/>
  <c r="AB3" i="1"/>
  <c r="X3" i="1"/>
  <c r="T3" i="1"/>
  <c r="AF65" i="1" l="1"/>
  <c r="AB65" i="1"/>
  <c r="T65" i="1"/>
  <c r="X65" i="1"/>
</calcChain>
</file>

<file path=xl/sharedStrings.xml><?xml version="1.0" encoding="utf-8"?>
<sst xmlns="http://schemas.openxmlformats.org/spreadsheetml/2006/main" count="746" uniqueCount="355">
  <si>
    <t>DESCUENTO</t>
  </si>
  <si>
    <t xml:space="preserve">APOYO </t>
  </si>
  <si>
    <t>No.</t>
  </si>
  <si>
    <t>CURP</t>
  </si>
  <si>
    <t>Nombre (s)</t>
  </si>
  <si>
    <t>Primer Apellido</t>
  </si>
  <si>
    <t>Segundo Apellido</t>
  </si>
  <si>
    <t>Nombre de la calle</t>
  </si>
  <si>
    <t>Localidad</t>
  </si>
  <si>
    <t>Municipio</t>
  </si>
  <si>
    <t>Año</t>
  </si>
  <si>
    <t>Colegiatura</t>
  </si>
  <si>
    <t>Descuento</t>
  </si>
  <si>
    <t>Monto Descuento Otorgado</t>
  </si>
  <si>
    <t>Monto apoyo Otorgado</t>
  </si>
  <si>
    <t>Monto apoyo entregado</t>
  </si>
  <si>
    <t>Tipo de apoyo</t>
  </si>
  <si>
    <t>I TRIMESTRE</t>
  </si>
  <si>
    <t>Il TRIMESTRE</t>
  </si>
  <si>
    <t>Apoyo municipios</t>
  </si>
  <si>
    <t>MÉRIDA</t>
  </si>
  <si>
    <t>-</t>
  </si>
  <si>
    <t>Equidad social</t>
  </si>
  <si>
    <t>ALONDRA MARICRUZ</t>
  </si>
  <si>
    <t>CANUL</t>
  </si>
  <si>
    <t>SARAH PAULINA</t>
  </si>
  <si>
    <t>Excelencia académica</t>
  </si>
  <si>
    <t>Trabajo</t>
  </si>
  <si>
    <t xml:space="preserve">MÉRIDA </t>
  </si>
  <si>
    <t xml:space="preserve">CUTZ </t>
  </si>
  <si>
    <t xml:space="preserve">GONZÁLEZ </t>
  </si>
  <si>
    <t>PROGRESO</t>
  </si>
  <si>
    <t xml:space="preserve">ROMERO </t>
  </si>
  <si>
    <t xml:space="preserve">FLORES </t>
  </si>
  <si>
    <t xml:space="preserve">QUIJANO </t>
  </si>
  <si>
    <t xml:space="preserve">FRAYDE </t>
  </si>
  <si>
    <t xml:space="preserve">AYALA </t>
  </si>
  <si>
    <t xml:space="preserve">GÓMEZ </t>
  </si>
  <si>
    <t>ANA VALERIA</t>
  </si>
  <si>
    <t>PECH</t>
  </si>
  <si>
    <t>CASTILLO</t>
  </si>
  <si>
    <t>CERVANTES</t>
  </si>
  <si>
    <t>CHUC</t>
  </si>
  <si>
    <t>VALERIA GISELLE</t>
  </si>
  <si>
    <t xml:space="preserve">DZUL </t>
  </si>
  <si>
    <t>UAN</t>
  </si>
  <si>
    <t xml:space="preserve">UAN </t>
  </si>
  <si>
    <t>HOCABÁ</t>
  </si>
  <si>
    <t>TICUL</t>
  </si>
  <si>
    <t>UMÁN</t>
  </si>
  <si>
    <t>SOTUTA</t>
  </si>
  <si>
    <t xml:space="preserve">ORTIZ </t>
  </si>
  <si>
    <t>GONZÁLEZ</t>
  </si>
  <si>
    <t>KAREN ALEJANDRA</t>
  </si>
  <si>
    <t xml:space="preserve">CUXIM </t>
  </si>
  <si>
    <t>SEIDY LISETTE</t>
  </si>
  <si>
    <t xml:space="preserve">MADERA </t>
  </si>
  <si>
    <t xml:space="preserve">HOIL </t>
  </si>
  <si>
    <t>CARLOS ANTONIO</t>
  </si>
  <si>
    <t xml:space="preserve">GASCA </t>
  </si>
  <si>
    <t>MICHELLE DANIELA</t>
  </si>
  <si>
    <t>DE LA PAZ</t>
  </si>
  <si>
    <t>DANIEL</t>
  </si>
  <si>
    <t xml:space="preserve">TORO </t>
  </si>
  <si>
    <t xml:space="preserve">CASTILLO </t>
  </si>
  <si>
    <t>Maya hablante</t>
  </si>
  <si>
    <t>KANASÍN</t>
  </si>
  <si>
    <t>ADRIÁN ANTONIO</t>
  </si>
  <si>
    <t xml:space="preserve">SÁNCHEZ </t>
  </si>
  <si>
    <t>HUNUCMÁ</t>
  </si>
  <si>
    <t>JIMENA</t>
  </si>
  <si>
    <t xml:space="preserve">CAB </t>
  </si>
  <si>
    <t>ROBLES</t>
  </si>
  <si>
    <t xml:space="preserve">RAMÍREZ </t>
  </si>
  <si>
    <t>MORALES</t>
  </si>
  <si>
    <t xml:space="preserve">NEGRETE </t>
  </si>
  <si>
    <t>DÁVALOS</t>
  </si>
  <si>
    <t>Segundo semestre 2025</t>
  </si>
  <si>
    <t>VALERIA ESMERALDA</t>
  </si>
  <si>
    <t xml:space="preserve">CERVANTES </t>
  </si>
  <si>
    <t>GERARDO DE JESÚS</t>
  </si>
  <si>
    <t>CALLE 4 X 7 S/N COL. CENTRO 97730</t>
  </si>
  <si>
    <t xml:space="preserve">REYES SANTIAGO </t>
  </si>
  <si>
    <t>ZAZIL</t>
  </si>
  <si>
    <t>LEIDY ARIDAI</t>
  </si>
  <si>
    <t>CALLE 48B, N°294 ENTRE 51 Y 53, SISAL, 97784</t>
  </si>
  <si>
    <t>CALLE 9, 37B, CRUZAMIENTOS 4Y6</t>
  </si>
  <si>
    <t xml:space="preserve">AVILÉS </t>
  </si>
  <si>
    <t xml:space="preserve">PECH </t>
  </si>
  <si>
    <t>BALAM</t>
  </si>
  <si>
    <t xml:space="preserve">MAY </t>
  </si>
  <si>
    <t>KU</t>
  </si>
  <si>
    <t>ASHLEY YAZMIN</t>
  </si>
  <si>
    <t xml:space="preserve">VALLADOLID </t>
  </si>
  <si>
    <t xml:space="preserve">CHUBURNA PUERTO </t>
  </si>
  <si>
    <t xml:space="preserve">TICUL </t>
  </si>
  <si>
    <t>ANGULO</t>
  </si>
  <si>
    <t>DZILAM DE BRAVO</t>
  </si>
  <si>
    <t>JOSÉ ALEXANDER</t>
  </si>
  <si>
    <t>CAN</t>
  </si>
  <si>
    <t xml:space="preserve"> CHUC </t>
  </si>
  <si>
    <t>CALLE 13 X 18 Y 20 NÚMERO 96 COLONIA CENTRO C.P. 97690</t>
  </si>
  <si>
    <t>SAMANTHA DEL CARMEN</t>
  </si>
  <si>
    <t xml:space="preserve">LEÓN </t>
  </si>
  <si>
    <t xml:space="preserve">CALLE 41 ENTRE 36 Y 36C FRACC PIEDRA DE AGUA, 97390 
</t>
  </si>
  <si>
    <t>JUDITH YESSENIA</t>
  </si>
  <si>
    <t>CALLE19D #166 X 14A Y 16. RESIDENCIAL, KANASÍN. CP:97370</t>
  </si>
  <si>
    <t>HOIL</t>
  </si>
  <si>
    <t xml:space="preserve">HERNANDEZ </t>
  </si>
  <si>
    <t>PUC</t>
  </si>
  <si>
    <t xml:space="preserve">JESÚS ANTONIO </t>
  </si>
  <si>
    <t xml:space="preserve">TUN </t>
  </si>
  <si>
    <t xml:space="preserve">CETZ </t>
  </si>
  <si>
    <t>CALLE 17 X 14 Y 16 COMISARÍA SANTA MARÍA, CANSAHCAB CP .97414</t>
  </si>
  <si>
    <t xml:space="preserve">CANSAHCAB </t>
  </si>
  <si>
    <t>ANA PAOLA</t>
  </si>
  <si>
    <t xml:space="preserve">PÉREZ </t>
  </si>
  <si>
    <t>CALLE 41A 154 INT 182 COL ZENSIA RESIDENCIAL 97345</t>
  </si>
  <si>
    <t>CONKAL</t>
  </si>
  <si>
    <t>CALLE 21, #102 X 2O HOCABÁ, 97560</t>
  </si>
  <si>
    <t>ITZEL GUADALUPE</t>
  </si>
  <si>
    <t xml:space="preserve">CRUZ </t>
  </si>
  <si>
    <t>SANTIAGO</t>
  </si>
  <si>
    <t xml:space="preserve">CALLE 4B #343 DEPTO. 7 ENTRE 43 FRACC. GRAN VISTANA
</t>
  </si>
  <si>
    <t>KANASIN</t>
  </si>
  <si>
    <t>MARCELA RUBI</t>
  </si>
  <si>
    <t>CALLE 32, NO. 214 POR 5E Y 5F, FRACC. JUAN PABLO LL. 97246</t>
  </si>
  <si>
    <t>CALLE 45 226 X 18 Y 20 FRACC. LAS BRISAS. CP. 97144</t>
  </si>
  <si>
    <t>CALLE 47 A #506 POR 2 Y 4 COL. NUEVA MAYAPÁN</t>
  </si>
  <si>
    <t>JOSUE LEONARDO</t>
  </si>
  <si>
    <t xml:space="preserve">CALLE 28 ENTRE 31 C Y 31 D COLONIA MIGUEL ALEMÁN C.P 97420 </t>
  </si>
  <si>
    <t>CALLE 53 C #278 X 46 Y 48 FRACC. FCO. DE MONTEJO C.D. 97203</t>
  </si>
  <si>
    <t>ASTRID ODETTE</t>
  </si>
  <si>
    <t>ANFERNEE ETTIENNE</t>
  </si>
  <si>
    <t>ALEJANDRO URIEL</t>
  </si>
  <si>
    <t>CASTRO</t>
  </si>
  <si>
    <t xml:space="preserve">MCDONALD </t>
  </si>
  <si>
    <t xml:space="preserve">GRAJALES </t>
  </si>
  <si>
    <t xml:space="preserve">DE LA CRUZ </t>
  </si>
  <si>
    <t xml:space="preserve">UC </t>
  </si>
  <si>
    <t>YULISSA</t>
  </si>
  <si>
    <t>ANGEL ELENA</t>
  </si>
  <si>
    <t>CALLE 59 ENTRE 50 Y 52 447 CENTRO MERIDA 97000</t>
  </si>
  <si>
    <t>CALLE 15 #638 X 28-B Y 28-A CHUBURNÁ DE HIDALGO</t>
  </si>
  <si>
    <t>IOSUNE ESMERALDA</t>
  </si>
  <si>
    <t>CERRADA MARGARITAS, 390, C. 78A x 9B, GRAN SANTA FE, 97314</t>
  </si>
  <si>
    <t>ALESSANDRA GALILEA</t>
  </si>
  <si>
    <t>MARCO ANTONIO</t>
  </si>
  <si>
    <t>DIEGO LIZARDO</t>
  </si>
  <si>
    <t>MOISÉS ROLANDO</t>
  </si>
  <si>
    <t>CALLE 39A NO. 792 ENTRE 100 Y 102 HACIENDA II CD. CAUCEL CP. 973114</t>
  </si>
  <si>
    <t xml:space="preserve">CORCHADO </t>
  </si>
  <si>
    <t xml:space="preserve">BARRÓN </t>
  </si>
  <si>
    <t>MARIAN</t>
  </si>
  <si>
    <t>ANGEL</t>
  </si>
  <si>
    <t>CALLE 59, N.404F, 44X46, COL. CENTRO, 97000</t>
  </si>
  <si>
    <t>DAYRA GISSEL</t>
  </si>
  <si>
    <t>CALLE 24 S/N ENTRE 25 Y 27, BARRIO KILAKÁN, C.P. 24904</t>
  </si>
  <si>
    <t>CALKINI, CAMPECHE</t>
  </si>
  <si>
    <t>CALLE 14 X 19 Y 17</t>
  </si>
  <si>
    <t xml:space="preserve">HOMUN </t>
  </si>
  <si>
    <t>FRIDA</t>
  </si>
  <si>
    <t>CALLE 119 NÚMERO 396 X 48 Y 50, 5 COLONIA</t>
  </si>
  <si>
    <t>ALINA</t>
  </si>
  <si>
    <t>SHECCID MONTSERRAT</t>
  </si>
  <si>
    <t>JOSUÉ EZEQUIEL</t>
  </si>
  <si>
    <t>CALLE 42 485 POR 49 Y 51 COL. CENTRO C.P. 97000</t>
  </si>
  <si>
    <t>CALLE 91 612 X42 Y 44 TIXCACAL OPICHÉN 97246</t>
  </si>
  <si>
    <t>CALLE 129, NO. 872, ENTRE 176 Y 180, FRACC. PUNTA ESMERALDA, COL. CHICHÍ SUAREZ, CP: 97306</t>
  </si>
  <si>
    <t>ADRIANA DANIELA</t>
  </si>
  <si>
    <t>YAHIR ALEJANDRO</t>
  </si>
  <si>
    <t>CALLE 41 501B, ENTRE 16 Y 2B, COL. NUEVA MAYAPAN, 97159</t>
  </si>
  <si>
    <t>CALLE 24 NÚM 385 POR 3B Y 3D COL. BUGAMBILIAS 97205</t>
  </si>
  <si>
    <t>CALLE 11, #228, 20 Y 22, ITZIMNA, 97350</t>
  </si>
  <si>
    <t>GORETY RUBY</t>
  </si>
  <si>
    <t>CALLE 18 S/N ENTRE 15 Y 17 FRACC. CENTRO C.P 97620</t>
  </si>
  <si>
    <t xml:space="preserve">BUCTZOTZ </t>
  </si>
  <si>
    <t>KELLY</t>
  </si>
  <si>
    <t>CALLE 49 E #341 POR 54 Y 56 FRANCISCO DE MONTEJO 97203</t>
  </si>
  <si>
    <t>MIA</t>
  </si>
  <si>
    <t>CALLE 53 C #278 X 46 Y 48 FRACC. FRANCISCO DE MONTEJO C.P. 97203</t>
  </si>
  <si>
    <t>JEAN CARLO</t>
  </si>
  <si>
    <t>MERYANND</t>
  </si>
  <si>
    <t xml:space="preserve">ISMAEL </t>
  </si>
  <si>
    <t>CALLE 36 #353 POR 17A Y 17B JUAN PABLO II</t>
  </si>
  <si>
    <t>CALLE 13 #104 22 Y 22A RINCONADA CHUBURNÁ 97208</t>
  </si>
  <si>
    <t xml:space="preserve">ALEJANDRA ISABEL </t>
  </si>
  <si>
    <t>CALLE 72 #582B X 77 Y 79</t>
  </si>
  <si>
    <t>CALLE 88 ENTRE 67 Y 69 NO. 670B, LOS ALMENDROS CIUDAD CAUCEL</t>
  </si>
  <si>
    <t xml:space="preserve">CALE 30 #322 X 11 Y 13 FRAC. JUAN PABLO II </t>
  </si>
  <si>
    <t>VALENTINA</t>
  </si>
  <si>
    <t>CALLE 54 394 DEPARTAMENTO 1, ENTRE 41 Y 43, COL CENTRO</t>
  </si>
  <si>
    <t xml:space="preserve">AMARANTA BERENICE </t>
  </si>
  <si>
    <t>CALLE 93 X36 Y 38 COL. TAMARINDOS 97226</t>
  </si>
  <si>
    <t>MELANY CHRISTI</t>
  </si>
  <si>
    <t>CALLE 22B #392 ESQ.3D BUGAMBILIAS 97205</t>
  </si>
  <si>
    <t>JOSÉ LUIS</t>
  </si>
  <si>
    <t>PAOLA CONCEPCIÓN</t>
  </si>
  <si>
    <t>GRETTEL ALEJANDRA</t>
  </si>
  <si>
    <t>MADONNA ALESSANDRA</t>
  </si>
  <si>
    <t xml:space="preserve">BRITO </t>
  </si>
  <si>
    <t>REBOLLAR</t>
  </si>
  <si>
    <t xml:space="preserve"> FERNÁNDEZ </t>
  </si>
  <si>
    <t>GUZMÁN</t>
  </si>
  <si>
    <t xml:space="preserve">FLOTA </t>
  </si>
  <si>
    <t>BURGOS</t>
  </si>
  <si>
    <t>GONZALEZ</t>
  </si>
  <si>
    <t>MEX</t>
  </si>
  <si>
    <t xml:space="preserve">OLAN </t>
  </si>
  <si>
    <t xml:space="preserve">TOTOSAUS </t>
  </si>
  <si>
    <t xml:space="preserve">MARTINEZ </t>
  </si>
  <si>
    <t>VELAZQUEZ</t>
  </si>
  <si>
    <t xml:space="preserve">SALAYA </t>
  </si>
  <si>
    <t xml:space="preserve">HERNÁNDEZ </t>
  </si>
  <si>
    <t xml:space="preserve">CHI </t>
  </si>
  <si>
    <t xml:space="preserve">ESPINOSA </t>
  </si>
  <si>
    <t xml:space="preserve">BRAVO </t>
  </si>
  <si>
    <t>CARRILLO</t>
  </si>
  <si>
    <t xml:space="preserve">CASTREJON </t>
  </si>
  <si>
    <t>MARIN</t>
  </si>
  <si>
    <t xml:space="preserve">FONSECA </t>
  </si>
  <si>
    <t>FERNANDEZ</t>
  </si>
  <si>
    <t xml:space="preserve">RIVERA </t>
  </si>
  <si>
    <t>MARTÍNEZ</t>
  </si>
  <si>
    <t xml:space="preserve">CANCHE </t>
  </si>
  <si>
    <t xml:space="preserve">APARICIO </t>
  </si>
  <si>
    <t>GARCIA</t>
  </si>
  <si>
    <t>CORNEJO</t>
  </si>
  <si>
    <t>GONGORA</t>
  </si>
  <si>
    <t xml:space="preserve">RIVERO </t>
  </si>
  <si>
    <t xml:space="preserve">ALDANA </t>
  </si>
  <si>
    <t>TORO</t>
  </si>
  <si>
    <t>ESQUIVEL</t>
  </si>
  <si>
    <t xml:space="preserve">UCAN </t>
  </si>
  <si>
    <t xml:space="preserve">BOJÓRQUEZ </t>
  </si>
  <si>
    <t xml:space="preserve">CALDIÑO </t>
  </si>
  <si>
    <t xml:space="preserve">VARELA </t>
  </si>
  <si>
    <t xml:space="preserve">MEDINA </t>
  </si>
  <si>
    <t>ESMORTO</t>
  </si>
  <si>
    <t xml:space="preserve">CAMPOS </t>
  </si>
  <si>
    <t xml:space="preserve">GARCÍA </t>
  </si>
  <si>
    <t xml:space="preserve">HURTADO </t>
  </si>
  <si>
    <t>LUGO</t>
  </si>
  <si>
    <t xml:space="preserve">MONSIVAIS </t>
  </si>
  <si>
    <t>HOAZ050428MDFLVZA0</t>
  </si>
  <si>
    <t>PEBL050305MYNCLDA8</t>
  </si>
  <si>
    <t>MAKR980120HYNYXY16</t>
  </si>
  <si>
    <t>AURA050113MYNNMSA3</t>
  </si>
  <si>
    <t>CXCA050311HQRNHLA8</t>
  </si>
  <si>
    <t>CECV030416MYNRRLA3</t>
  </si>
  <si>
    <t>CUHA040327MYNTLLA1</t>
  </si>
  <si>
    <t>HEPJ051028MYNRCDA0</t>
  </si>
  <si>
    <t>TUCJ030526HYNNTSA7</t>
  </si>
  <si>
    <t>DUCV060226MYNZHLA3</t>
  </si>
  <si>
    <t>CUSI040202MYNRNTA0</t>
  </si>
  <si>
    <t>PEGA050227MQRRNNA4</t>
  </si>
  <si>
    <t>UAUG020413HYNNNRA9</t>
  </si>
  <si>
    <t>GACC991227HYNSSR06</t>
  </si>
  <si>
    <t xml:space="preserve">AAMA030308MYNYCSA5 </t>
  </si>
  <si>
    <t>QUCM980123MYNJNR07</t>
  </si>
  <si>
    <t>CUGA950722HQRRRN01</t>
  </si>
  <si>
    <t>CARA020914HQRBBLA0</t>
  </si>
  <si>
    <t>BARD031031HYNLVGA9</t>
  </si>
  <si>
    <t>AARA001225MCCLSLA7</t>
  </si>
  <si>
    <t>CARM050804HYNSSRA3</t>
  </si>
  <si>
    <t>CUUJ031122HQRRCSA8</t>
  </si>
  <si>
    <t>NEDS991017MQRGVH05</t>
  </si>
  <si>
    <t>GOBJ941102HYNNRS04</t>
  </si>
  <si>
    <t>REFJ040421MDFBRMA8</t>
  </si>
  <si>
    <t>ROGS041109MNEMZRA5</t>
  </si>
  <si>
    <t>TOCD050517HYNRSNA1</t>
  </si>
  <si>
    <t>TOCM080515MYNRSXA2</t>
  </si>
  <si>
    <t>FOBM000107HYNLRSA2</t>
  </si>
  <si>
    <t>OIGA031110HVZRNNA9</t>
  </si>
  <si>
    <t>CUMK040304MYNXXRA5</t>
  </si>
  <si>
    <t>OATY050728MTCLTLA5</t>
  </si>
  <si>
    <t xml:space="preserve">MAVA040528MCSRLNA6 </t>
  </si>
  <si>
    <t>SAHI040301MTCLRSA0</t>
  </si>
  <si>
    <t>COBM990610MDFRRR01</t>
  </si>
  <si>
    <t>CIPD020701MCCHCYA5</t>
  </si>
  <si>
    <t>EIPA020401MYNSCNA6</t>
  </si>
  <si>
    <t>BACL020715HCCRRSA6</t>
  </si>
  <si>
    <t>CAMF061122MQRSRRA4</t>
  </si>
  <si>
    <t>FOFA000204MGTNRLA9</t>
  </si>
  <si>
    <t>RIMA020416MDFVRDA6</t>
  </si>
  <si>
    <t>CAMY020901HQRNRHA2</t>
  </si>
  <si>
    <t>AAGM040908MGRPRCA7</t>
  </si>
  <si>
    <t>MACS030704MYNDRDA0</t>
  </si>
  <si>
    <t>GUBK040624MNERTLA1</t>
  </si>
  <si>
    <t>FAGG040205MYNRNRA0</t>
  </si>
  <si>
    <t>RIAP040216MYNVLLA6</t>
  </si>
  <si>
    <t>SAEA030908HYNNSDA5</t>
  </si>
  <si>
    <t>CACJ050930HYNSSNA4</t>
  </si>
  <si>
    <t>UABM041204MYNCJRA5</t>
  </si>
  <si>
    <t>CAVI030723HDFLRSA8</t>
  </si>
  <si>
    <t>MEEA030218MYNDSLA6</t>
  </si>
  <si>
    <t>CAGG050902MCCMRRA8</t>
  </si>
  <si>
    <t>HULM040910MYNRGDA8</t>
  </si>
  <si>
    <t>MOMV021126MSPNRLA9</t>
  </si>
  <si>
    <t>RAOA050524MVZMRMA6</t>
  </si>
  <si>
    <t>FOPM060906MVZLZLA0</t>
  </si>
  <si>
    <t xml:space="preserve">LEGS000710MCCNMMA5 </t>
  </si>
  <si>
    <t>BLANCO</t>
  </si>
  <si>
    <t xml:space="preserve"> RIVAS</t>
  </si>
  <si>
    <t>ROSADO</t>
  </si>
  <si>
    <t>ÁLVAREZ</t>
  </si>
  <si>
    <t>CASTAÑEDA</t>
  </si>
  <si>
    <t>ROSALES</t>
  </si>
  <si>
    <t xml:space="preserve">GUERRA </t>
  </si>
  <si>
    <t>BAUTA</t>
  </si>
  <si>
    <t>SOFIA</t>
  </si>
  <si>
    <t xml:space="preserve">TORRES </t>
  </si>
  <si>
    <t>SANTAMARIA</t>
  </si>
  <si>
    <t>LUIS RAMIRO</t>
  </si>
  <si>
    <t xml:space="preserve">CHIM </t>
  </si>
  <si>
    <t>NOH</t>
  </si>
  <si>
    <t>SATS031115MYNNRFA5</t>
  </si>
  <si>
    <t>CALLE 77A No.1037 x 118A Y 120 FRACC. JARDINES DE NUEVA MULSAY III 97249</t>
  </si>
  <si>
    <t>CALLE 34 X 25 Y 27 #203 COL. SAN ROMÁN 97860</t>
  </si>
  <si>
    <t>CALLE 61 POR 10 Y 8 FRACCIONAMIENTO LOS FLAMINGOS 97606</t>
  </si>
  <si>
    <t>CALLE 18 NO. 129 X25 y 23A FRACC HÉCTOR VICTORIA 97320</t>
  </si>
  <si>
    <t>CALLE 81 A ENTRE 136 Y 138 #768. COL.NUEVA YUCALPETÉN. MUNICIPIO DE PROGRESO, YUC., C.P 97320</t>
  </si>
  <si>
    <t>CALLE 36 ENTRE 19 Y 17 #189B, COL. SAN ENRIQUE, CP. 97860</t>
  </si>
  <si>
    <t xml:space="preserve">CALLE 5 #315 ENTR C. 38 Y 40. FRACC. FOVISSSTE </t>
  </si>
  <si>
    <t>CALLE 16 #97 ENTRE 21 Y 23</t>
  </si>
  <si>
    <t>CALLE 108A #126A ENTRE 45G Y 45H FRACC. LAS AMÉRICAS 2 CP. 97302</t>
  </si>
  <si>
    <t>CALLE 75D 698 ENTRE 46 Y 48 FRACC TIXCACAL OPICHEN 97246</t>
  </si>
  <si>
    <t>CALLE 57C 815 POR 100 Y 104</t>
  </si>
  <si>
    <t>CALLE28 412, MORELOS ORIENTE, 97174</t>
  </si>
  <si>
    <t>CALLE 39A 341 20 18 MAYAPAN
20 Y 18
MAYAPAN Y NVA MAYAPAN FC.P.97159
MERIDA,YUC.</t>
  </si>
  <si>
    <t>CALLE 117 DIAG 117 C entre 94 A LOS ALMENDROS III</t>
  </si>
  <si>
    <t>CALLE 46 487B X 50 CENTRO, MEJORADA 0000</t>
  </si>
  <si>
    <t>CALLE 36, No. 278, por 39 y 41, Fraccionamiento Francisco de Montejo III</t>
  </si>
  <si>
    <t>CALLE 48 351 DEP4 X 11 Y 13 SAN PABLO UXMAL</t>
  </si>
  <si>
    <t>CALLE 53 N.172C X 42 Y 46 FIDEL VELAZQUEZ / 97166</t>
  </si>
  <si>
    <t>CALLE 41, 341, 38 y 40, MULCHECHEN 2, 97370</t>
  </si>
  <si>
    <t>NOCL970409HYNHHS03</t>
  </si>
  <si>
    <t>CALLE 41A #370 x 54 ESQUINA FRACC. FCO. DE MONTEJO CP. 97203</t>
  </si>
  <si>
    <t xml:space="preserve">REBECA ALEJANDRA </t>
  </si>
  <si>
    <t xml:space="preserve">PEDRAZA </t>
  </si>
  <si>
    <t>GAPR990424MMCRDB06</t>
  </si>
  <si>
    <t xml:space="preserve">CALLE 133 520 134 134A FRACC. LOS HÉROES. FC.P. 970000 </t>
  </si>
  <si>
    <t>ANA SOFIA</t>
  </si>
  <si>
    <t xml:space="preserve">RODRIGUEZ </t>
  </si>
  <si>
    <t>CARA040701MYNSDNA3</t>
  </si>
  <si>
    <t>Calle 37 #262 entre 44 y 46 Unidad Habitacional Cordemex CP: 97110</t>
  </si>
  <si>
    <t>SI</t>
  </si>
  <si>
    <t>NO</t>
  </si>
  <si>
    <t>Julio</t>
  </si>
  <si>
    <t>Agosto</t>
  </si>
  <si>
    <t>Septiembre</t>
  </si>
  <si>
    <t>Octubre</t>
  </si>
  <si>
    <t>Noviembre</t>
  </si>
  <si>
    <t>Diciembre</t>
  </si>
  <si>
    <t>HOLCÁ, ESPITA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</si>
</sst>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3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5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44" fontId="2" fillId="0" borderId="4" xfId="1" applyFont="1" applyFill="1" applyBorder="1" applyAlignment="1"/>
    <xf numFmtId="9" fontId="7" fillId="0" borderId="4" xfId="2" applyFont="1" applyFill="1" applyBorder="1" applyAlignment="1">
      <alignment horizontal="center" vertical="center"/>
    </xf>
    <xf numFmtId="44" fontId="2" fillId="0" borderId="6" xfId="1" applyFont="1" applyFill="1" applyBorder="1" applyAlignment="1"/>
    <xf numFmtId="0" fontId="7" fillId="0" borderId="8" xfId="0" applyFont="1" applyBorder="1" applyAlignment="1">
      <alignment horizontal="center" vertical="center"/>
    </xf>
    <xf numFmtId="44" fontId="2" fillId="0" borderId="4" xfId="0" applyNumberFormat="1" applyFont="1" applyBorder="1"/>
    <xf numFmtId="0" fontId="6" fillId="0" borderId="4" xfId="3" applyFont="1" applyBorder="1" applyAlignment="1">
      <alignment horizontal="left"/>
    </xf>
    <xf numFmtId="0" fontId="7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7" fillId="0" borderId="0" xfId="0" applyFont="1" applyAlignment="1">
      <alignment horizontal="center" vertical="center"/>
    </xf>
    <xf numFmtId="0" fontId="6" fillId="0" borderId="4" xfId="4" applyFont="1" applyBorder="1" applyAlignment="1">
      <alignment horizontal="left"/>
    </xf>
    <xf numFmtId="0" fontId="6" fillId="0" borderId="4" xfId="5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44" fontId="2" fillId="0" borderId="5" xfId="1" applyFont="1" applyFill="1" applyBorder="1" applyAlignment="1"/>
    <xf numFmtId="9" fontId="7" fillId="0" borderId="5" xfId="2" applyFont="1" applyFill="1" applyBorder="1" applyAlignment="1">
      <alignment horizontal="center" vertical="center"/>
    </xf>
    <xf numFmtId="44" fontId="2" fillId="0" borderId="12" xfId="1" applyFont="1" applyFill="1" applyBorder="1" applyAlignment="1"/>
    <xf numFmtId="0" fontId="7" fillId="0" borderId="10" xfId="0" applyFont="1" applyBorder="1" applyAlignment="1">
      <alignment horizontal="center" vertical="center"/>
    </xf>
    <xf numFmtId="44" fontId="2" fillId="0" borderId="5" xfId="0" applyNumberFormat="1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 vertical="center"/>
    </xf>
    <xf numFmtId="44" fontId="2" fillId="0" borderId="7" xfId="1" applyFont="1" applyFill="1" applyBorder="1" applyAlignment="1"/>
    <xf numFmtId="9" fontId="7" fillId="0" borderId="7" xfId="2" applyFont="1" applyFill="1" applyBorder="1" applyAlignment="1">
      <alignment horizontal="center" vertical="center"/>
    </xf>
    <xf numFmtId="44" fontId="2" fillId="0" borderId="1" xfId="1" applyFont="1" applyFill="1" applyBorder="1" applyAlignment="1"/>
    <xf numFmtId="0" fontId="7" fillId="0" borderId="3" xfId="0" applyFont="1" applyBorder="1" applyAlignment="1">
      <alignment horizontal="center" vertical="center"/>
    </xf>
    <xf numFmtId="44" fontId="2" fillId="0" borderId="7" xfId="0" applyNumberFormat="1" applyFont="1" applyBorder="1"/>
    <xf numFmtId="0" fontId="7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13" xfId="0" applyFont="1" applyBorder="1"/>
    <xf numFmtId="9" fontId="7" fillId="0" borderId="7" xfId="0" applyNumberFormat="1" applyFont="1" applyBorder="1" applyAlignment="1">
      <alignment horizontal="center"/>
    </xf>
    <xf numFmtId="44" fontId="2" fillId="0" borderId="3" xfId="1" applyFont="1" applyFill="1" applyBorder="1" applyAlignment="1"/>
    <xf numFmtId="44" fontId="2" fillId="0" borderId="1" xfId="1" applyFont="1" applyFill="1" applyBorder="1" applyAlignment="1">
      <alignment horizontal="center" vertical="center"/>
    </xf>
    <xf numFmtId="44" fontId="2" fillId="0" borderId="7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6" xfId="0" applyFont="1" applyBorder="1"/>
    <xf numFmtId="0" fontId="2" fillId="0" borderId="8" xfId="0" applyFont="1" applyBorder="1" applyAlignment="1">
      <alignment horizontal="center" vertical="center"/>
    </xf>
    <xf numFmtId="9" fontId="7" fillId="0" borderId="4" xfId="0" applyNumberFormat="1" applyFont="1" applyBorder="1" applyAlignment="1">
      <alignment horizontal="center"/>
    </xf>
    <xf numFmtId="44" fontId="2" fillId="0" borderId="8" xfId="1" applyFont="1" applyFill="1" applyBorder="1" applyAlignment="1"/>
    <xf numFmtId="44" fontId="2" fillId="0" borderId="6" xfId="1" applyFont="1" applyFill="1" applyBorder="1" applyAlignment="1">
      <alignment horizontal="center" vertical="center"/>
    </xf>
    <xf numFmtId="44" fontId="2" fillId="0" borderId="4" xfId="1" applyFont="1" applyFill="1" applyBorder="1" applyAlignment="1">
      <alignment horizontal="center" vertical="center"/>
    </xf>
    <xf numFmtId="0" fontId="7" fillId="0" borderId="0" xfId="0" applyFont="1"/>
    <xf numFmtId="0" fontId="6" fillId="0" borderId="4" xfId="6" applyFont="1" applyBorder="1" applyAlignment="1">
      <alignment horizontal="left"/>
    </xf>
    <xf numFmtId="0" fontId="6" fillId="0" borderId="4" xfId="7" applyFont="1" applyBorder="1" applyAlignment="1">
      <alignment horizontal="left"/>
    </xf>
    <xf numFmtId="44" fontId="2" fillId="0" borderId="12" xfId="1" applyFont="1" applyFill="1" applyBorder="1" applyAlignment="1">
      <alignment horizontal="center" vertical="center"/>
    </xf>
    <xf numFmtId="44" fontId="2" fillId="0" borderId="5" xfId="1" applyFont="1" applyFill="1" applyBorder="1" applyAlignment="1">
      <alignment horizontal="center" vertical="center"/>
    </xf>
    <xf numFmtId="9" fontId="7" fillId="0" borderId="5" xfId="0" applyNumberFormat="1" applyFont="1" applyBorder="1" applyAlignment="1">
      <alignment horizontal="center"/>
    </xf>
    <xf numFmtId="44" fontId="2" fillId="0" borderId="10" xfId="1" applyFont="1" applyFill="1" applyBorder="1" applyAlignment="1"/>
    <xf numFmtId="0" fontId="2" fillId="0" borderId="10" xfId="0" applyFont="1" applyBorder="1" applyAlignment="1">
      <alignment horizontal="center" vertical="center"/>
    </xf>
    <xf numFmtId="0" fontId="6" fillId="0" borderId="4" xfId="8" applyFont="1" applyBorder="1" applyAlignment="1">
      <alignment horizontal="left"/>
    </xf>
    <xf numFmtId="0" fontId="7" fillId="0" borderId="8" xfId="0" applyFont="1" applyBorder="1"/>
    <xf numFmtId="0" fontId="2" fillId="0" borderId="8" xfId="0" applyFont="1" applyBorder="1"/>
    <xf numFmtId="0" fontId="6" fillId="0" borderId="4" xfId="9" applyFont="1" applyBorder="1" applyAlignment="1">
      <alignment horizontal="left"/>
    </xf>
    <xf numFmtId="0" fontId="6" fillId="0" borderId="4" xfId="10" applyFont="1" applyBorder="1" applyAlignment="1">
      <alignment horizontal="left"/>
    </xf>
    <xf numFmtId="0" fontId="2" fillId="0" borderId="10" xfId="0" applyFont="1" applyBorder="1"/>
    <xf numFmtId="0" fontId="6" fillId="0" borderId="4" xfId="11" applyFont="1" applyBorder="1" applyAlignment="1">
      <alignment horizontal="left"/>
    </xf>
    <xf numFmtId="0" fontId="7" fillId="0" borderId="4" xfId="12" applyFont="1" applyBorder="1" applyAlignment="1">
      <alignment horizontal="left"/>
    </xf>
    <xf numFmtId="0" fontId="6" fillId="0" borderId="4" xfId="13" applyFont="1" applyBorder="1" applyAlignment="1">
      <alignment horizontal="left"/>
    </xf>
    <xf numFmtId="0" fontId="6" fillId="0" borderId="4" xfId="14" applyFont="1" applyBorder="1" applyAlignment="1">
      <alignment horizontal="left"/>
    </xf>
    <xf numFmtId="0" fontId="6" fillId="0" borderId="4" xfId="15" applyFont="1" applyBorder="1" applyAlignment="1">
      <alignment horizontal="left"/>
    </xf>
    <xf numFmtId="0" fontId="7" fillId="0" borderId="4" xfId="16" applyFont="1" applyBorder="1" applyAlignment="1">
      <alignment horizontal="left"/>
    </xf>
    <xf numFmtId="0" fontId="8" fillId="0" borderId="0" xfId="0" applyFont="1"/>
    <xf numFmtId="0" fontId="2" fillId="0" borderId="4" xfId="0" applyFont="1" applyBorder="1" applyAlignment="1">
      <alignment horizontal="center"/>
    </xf>
    <xf numFmtId="44" fontId="8" fillId="0" borderId="11" xfId="0" applyNumberFormat="1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7">
    <cellStyle name="Moneda" xfId="1" builtinId="4"/>
    <cellStyle name="Normal" xfId="0" builtinId="0"/>
    <cellStyle name="Normal 100" xfId="12" xr:uid="{00000000-0005-0000-0000-000002000000}"/>
    <cellStyle name="Normal 103" xfId="10" xr:uid="{00000000-0005-0000-0000-000003000000}"/>
    <cellStyle name="Normal 105" xfId="16" xr:uid="{00000000-0005-0000-0000-000004000000}"/>
    <cellStyle name="Normal 106" xfId="8" xr:uid="{00000000-0005-0000-0000-000005000000}"/>
    <cellStyle name="Normal 107" xfId="7" xr:uid="{00000000-0005-0000-0000-000006000000}"/>
    <cellStyle name="Normal 108" xfId="14" xr:uid="{00000000-0005-0000-0000-000007000000}"/>
    <cellStyle name="Normal 111" xfId="5" xr:uid="{00000000-0005-0000-0000-000008000000}"/>
    <cellStyle name="Normal 113" xfId="13" xr:uid="{00000000-0005-0000-0000-000009000000}"/>
    <cellStyle name="Normal 115" xfId="15" xr:uid="{00000000-0005-0000-0000-00000A000000}"/>
    <cellStyle name="Normal 118" xfId="3" xr:uid="{00000000-0005-0000-0000-00000B000000}"/>
    <cellStyle name="Normal 120" xfId="9" xr:uid="{00000000-0005-0000-0000-00000C000000}"/>
    <cellStyle name="Normal 126" xfId="11" xr:uid="{00000000-0005-0000-0000-00000D000000}"/>
    <cellStyle name="Normal 93" xfId="6" xr:uid="{00000000-0005-0000-0000-00000E000000}"/>
    <cellStyle name="Normal 99" xfId="4" xr:uid="{00000000-0005-0000-0000-00000F000000}"/>
    <cellStyle name="Porcentaje" xfId="2" builtinId="5"/>
  </cellStyles>
  <dxfs count="96">
    <dxf>
      <fill>
        <patternFill>
          <bgColor theme="7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7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7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7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7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C00000"/>
        </patternFill>
      </fill>
    </dxf>
    <dxf>
      <fill>
        <patternFill>
          <bgColor theme="7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7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zoomScaleNormal="100" zoomScaleSheetLayoutView="8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5" sqref="F5"/>
    </sheetView>
  </sheetViews>
  <sheetFormatPr baseColWidth="10" defaultRowHeight="12.75" x14ac:dyDescent="0.2"/>
  <cols>
    <col min="1" max="1" width="4.7109375" style="5" customWidth="1"/>
    <col min="2" max="2" width="24.28515625" style="5" customWidth="1"/>
    <col min="3" max="3" width="23.7109375" style="78" customWidth="1"/>
    <col min="4" max="4" width="13.42578125" style="78" customWidth="1"/>
    <col min="5" max="5" width="16.42578125" style="78" customWidth="1"/>
    <col min="6" max="6" width="98.7109375" style="79" customWidth="1"/>
    <col min="7" max="7" width="21.42578125" style="5" customWidth="1"/>
    <col min="8" max="8" width="23.5703125" style="5" customWidth="1"/>
    <col min="9" max="9" width="13.5703125" style="5" customWidth="1"/>
    <col min="10" max="10" width="23.42578125" style="5" customWidth="1"/>
    <col min="11" max="11" width="12.7109375" style="5" customWidth="1"/>
    <col min="12" max="12" width="12.7109375" style="78" customWidth="1"/>
    <col min="13" max="15" width="12.7109375" style="5" customWidth="1"/>
    <col min="16" max="16" width="20" style="5" customWidth="1"/>
    <col min="17" max="23" width="12.7109375" style="5" customWidth="1"/>
    <col min="24" max="24" width="13.85546875" style="5" customWidth="1"/>
    <col min="25" max="32" width="12.7109375" style="5" customWidth="1"/>
    <col min="33" max="16384" width="11.42578125" style="5"/>
  </cols>
  <sheetData>
    <row r="1" spans="1:32" ht="31.5" customHeight="1" x14ac:dyDescent="0.2">
      <c r="A1" s="1"/>
      <c r="B1" s="1"/>
      <c r="C1" s="3"/>
      <c r="D1" s="3"/>
      <c r="E1" s="3"/>
      <c r="F1" s="4"/>
      <c r="G1" s="1"/>
      <c r="H1" s="1"/>
      <c r="I1" s="1"/>
      <c r="J1" s="1"/>
      <c r="K1" s="1"/>
      <c r="L1" s="3"/>
      <c r="M1" s="1"/>
      <c r="N1" s="1"/>
      <c r="O1" s="1"/>
      <c r="P1" s="1"/>
      <c r="Q1" s="80" t="s">
        <v>0</v>
      </c>
      <c r="R1" s="81"/>
      <c r="S1" s="81"/>
      <c r="T1" s="81"/>
      <c r="U1" s="81"/>
      <c r="V1" s="81"/>
      <c r="W1" s="81"/>
      <c r="X1" s="82"/>
      <c r="Y1" s="80" t="s">
        <v>1</v>
      </c>
      <c r="Z1" s="81"/>
      <c r="AA1" s="81"/>
      <c r="AB1" s="81"/>
      <c r="AC1" s="81"/>
      <c r="AD1" s="81"/>
      <c r="AE1" s="81"/>
      <c r="AF1" s="81"/>
    </row>
    <row r="2" spans="1:32" ht="38.25" x14ac:dyDescent="0.2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65</v>
      </c>
      <c r="J2" s="6" t="s">
        <v>10</v>
      </c>
      <c r="K2" s="6" t="s">
        <v>11</v>
      </c>
      <c r="L2" s="6" t="s">
        <v>12</v>
      </c>
      <c r="M2" s="7" t="s">
        <v>13</v>
      </c>
      <c r="N2" s="8" t="s">
        <v>14</v>
      </c>
      <c r="O2" s="7" t="s">
        <v>15</v>
      </c>
      <c r="P2" s="9" t="s">
        <v>16</v>
      </c>
      <c r="Q2" s="8" t="s">
        <v>348</v>
      </c>
      <c r="R2" s="8" t="s">
        <v>349</v>
      </c>
      <c r="S2" s="8" t="s">
        <v>350</v>
      </c>
      <c r="T2" s="8" t="s">
        <v>17</v>
      </c>
      <c r="U2" s="8" t="s">
        <v>351</v>
      </c>
      <c r="V2" s="8" t="s">
        <v>352</v>
      </c>
      <c r="W2" s="8" t="s">
        <v>353</v>
      </c>
      <c r="X2" s="8" t="s">
        <v>18</v>
      </c>
      <c r="Y2" s="8" t="s">
        <v>348</v>
      </c>
      <c r="Z2" s="8" t="s">
        <v>349</v>
      </c>
      <c r="AA2" s="8" t="s">
        <v>350</v>
      </c>
      <c r="AB2" s="8" t="s">
        <v>17</v>
      </c>
      <c r="AC2" s="8" t="s">
        <v>351</v>
      </c>
      <c r="AD2" s="8" t="s">
        <v>352</v>
      </c>
      <c r="AE2" s="8" t="s">
        <v>353</v>
      </c>
      <c r="AF2" s="8" t="s">
        <v>18</v>
      </c>
    </row>
    <row r="3" spans="1:32" s="1" customFormat="1" ht="24.75" customHeight="1" x14ac:dyDescent="0.2">
      <c r="A3" s="10">
        <v>1</v>
      </c>
      <c r="B3" s="11" t="s">
        <v>244</v>
      </c>
      <c r="C3" s="12" t="s">
        <v>83</v>
      </c>
      <c r="D3" s="12" t="s">
        <v>57</v>
      </c>
      <c r="E3" s="12" t="s">
        <v>87</v>
      </c>
      <c r="F3" s="12" t="s">
        <v>85</v>
      </c>
      <c r="G3" s="13" t="s">
        <v>93</v>
      </c>
      <c r="H3" s="13" t="s">
        <v>93</v>
      </c>
      <c r="I3" s="10" t="s">
        <v>347</v>
      </c>
      <c r="J3" s="10" t="s">
        <v>77</v>
      </c>
      <c r="K3" s="15">
        <v>760</v>
      </c>
      <c r="L3" s="16">
        <v>1</v>
      </c>
      <c r="M3" s="15">
        <f>K3*5</f>
        <v>3800</v>
      </c>
      <c r="N3" s="17">
        <v>500</v>
      </c>
      <c r="O3" s="15">
        <v>2500</v>
      </c>
      <c r="P3" s="18" t="s">
        <v>19</v>
      </c>
      <c r="Q3" s="15">
        <v>0</v>
      </c>
      <c r="R3" s="15">
        <v>760</v>
      </c>
      <c r="S3" s="15">
        <v>760</v>
      </c>
      <c r="T3" s="19">
        <f t="shared" ref="T3:T16" si="0">SUM(Q3:S3)</f>
        <v>1520</v>
      </c>
      <c r="U3" s="15">
        <v>760</v>
      </c>
      <c r="V3" s="15">
        <v>760</v>
      </c>
      <c r="W3" s="15">
        <v>760</v>
      </c>
      <c r="X3" s="19">
        <f t="shared" ref="X3:X16" si="1">SUM(U3:W3)</f>
        <v>2280</v>
      </c>
      <c r="Y3" s="15">
        <v>0</v>
      </c>
      <c r="Z3" s="15">
        <v>500</v>
      </c>
      <c r="AA3" s="15">
        <v>500</v>
      </c>
      <c r="AB3" s="19">
        <f t="shared" ref="AB3:AB16" si="2">SUM(Y3:AA3)</f>
        <v>1000</v>
      </c>
      <c r="AC3" s="15">
        <v>500</v>
      </c>
      <c r="AD3" s="15">
        <v>500</v>
      </c>
      <c r="AE3" s="15">
        <v>500</v>
      </c>
      <c r="AF3" s="19">
        <f t="shared" ref="AF3:AF16" si="3">SUM(AC3:AE3)</f>
        <v>1500</v>
      </c>
    </row>
    <row r="4" spans="1:32" s="1" customFormat="1" ht="24.75" customHeight="1" x14ac:dyDescent="0.2">
      <c r="A4" s="10">
        <v>2</v>
      </c>
      <c r="B4" s="20" t="s">
        <v>245</v>
      </c>
      <c r="C4" s="12" t="s">
        <v>84</v>
      </c>
      <c r="D4" s="12" t="s">
        <v>88</v>
      </c>
      <c r="E4" s="12" t="s">
        <v>89</v>
      </c>
      <c r="F4" s="12" t="s">
        <v>86</v>
      </c>
      <c r="G4" s="13" t="s">
        <v>94</v>
      </c>
      <c r="H4" s="13" t="s">
        <v>94</v>
      </c>
      <c r="I4" s="10" t="s">
        <v>347</v>
      </c>
      <c r="J4" s="10" t="s">
        <v>77</v>
      </c>
      <c r="K4" s="15">
        <v>760</v>
      </c>
      <c r="L4" s="16">
        <v>1</v>
      </c>
      <c r="M4" s="15">
        <f t="shared" ref="M4:M16" si="4">K4*5</f>
        <v>3800</v>
      </c>
      <c r="N4" s="17">
        <v>500</v>
      </c>
      <c r="O4" s="15">
        <v>2500</v>
      </c>
      <c r="P4" s="18" t="s">
        <v>19</v>
      </c>
      <c r="Q4" s="15">
        <v>0</v>
      </c>
      <c r="R4" s="15">
        <v>760</v>
      </c>
      <c r="S4" s="15">
        <v>760</v>
      </c>
      <c r="T4" s="19">
        <f t="shared" si="0"/>
        <v>1520</v>
      </c>
      <c r="U4" s="15">
        <v>760</v>
      </c>
      <c r="V4" s="15">
        <v>760</v>
      </c>
      <c r="W4" s="15">
        <v>760</v>
      </c>
      <c r="X4" s="19">
        <f t="shared" si="1"/>
        <v>2280</v>
      </c>
      <c r="Y4" s="15">
        <v>0</v>
      </c>
      <c r="Z4" s="15">
        <v>500</v>
      </c>
      <c r="AA4" s="15">
        <v>500</v>
      </c>
      <c r="AB4" s="19">
        <f t="shared" si="2"/>
        <v>1000</v>
      </c>
      <c r="AC4" s="15">
        <v>500</v>
      </c>
      <c r="AD4" s="15">
        <v>500</v>
      </c>
      <c r="AE4" s="15">
        <v>500</v>
      </c>
      <c r="AF4" s="19">
        <f t="shared" si="3"/>
        <v>1500</v>
      </c>
    </row>
    <row r="5" spans="1:32" s="1" customFormat="1" ht="24.75" customHeight="1" x14ac:dyDescent="0.2">
      <c r="A5" s="10">
        <v>3</v>
      </c>
      <c r="B5" s="11" t="s">
        <v>246</v>
      </c>
      <c r="C5" s="21" t="s">
        <v>82</v>
      </c>
      <c r="D5" s="21" t="s">
        <v>90</v>
      </c>
      <c r="E5" s="21" t="s">
        <v>91</v>
      </c>
      <c r="F5" s="21" t="s">
        <v>318</v>
      </c>
      <c r="G5" s="13" t="s">
        <v>95</v>
      </c>
      <c r="H5" s="13" t="s">
        <v>95</v>
      </c>
      <c r="I5" s="10" t="s">
        <v>347</v>
      </c>
      <c r="J5" s="10" t="s">
        <v>77</v>
      </c>
      <c r="K5" s="15">
        <v>760</v>
      </c>
      <c r="L5" s="16">
        <v>1</v>
      </c>
      <c r="M5" s="15">
        <f t="shared" si="4"/>
        <v>3800</v>
      </c>
      <c r="N5" s="17">
        <v>500</v>
      </c>
      <c r="O5" s="15">
        <v>2500</v>
      </c>
      <c r="P5" s="18" t="s">
        <v>19</v>
      </c>
      <c r="Q5" s="15">
        <v>0</v>
      </c>
      <c r="R5" s="15">
        <v>760</v>
      </c>
      <c r="S5" s="15">
        <v>760</v>
      </c>
      <c r="T5" s="19">
        <f t="shared" si="0"/>
        <v>1520</v>
      </c>
      <c r="U5" s="15">
        <v>760</v>
      </c>
      <c r="V5" s="15">
        <v>760</v>
      </c>
      <c r="W5" s="15">
        <v>760</v>
      </c>
      <c r="X5" s="19">
        <f t="shared" si="1"/>
        <v>2280</v>
      </c>
      <c r="Y5" s="15">
        <v>0</v>
      </c>
      <c r="Z5" s="15">
        <v>500</v>
      </c>
      <c r="AA5" s="15">
        <v>500</v>
      </c>
      <c r="AB5" s="19">
        <f t="shared" si="2"/>
        <v>1000</v>
      </c>
      <c r="AC5" s="15">
        <v>500</v>
      </c>
      <c r="AD5" s="15">
        <v>500</v>
      </c>
      <c r="AE5" s="15">
        <v>500</v>
      </c>
      <c r="AF5" s="19">
        <f t="shared" si="3"/>
        <v>1500</v>
      </c>
    </row>
    <row r="6" spans="1:32" s="1" customFormat="1" ht="24.75" customHeight="1" x14ac:dyDescent="0.2">
      <c r="A6" s="10">
        <v>4</v>
      </c>
      <c r="B6" s="11" t="s">
        <v>247</v>
      </c>
      <c r="C6" s="12" t="s">
        <v>92</v>
      </c>
      <c r="D6" s="23" t="s">
        <v>96</v>
      </c>
      <c r="E6" s="23" t="s">
        <v>73</v>
      </c>
      <c r="F6" s="23" t="s">
        <v>319</v>
      </c>
      <c r="G6" s="24" t="s">
        <v>97</v>
      </c>
      <c r="H6" s="24" t="s">
        <v>97</v>
      </c>
      <c r="I6" s="10" t="s">
        <v>347</v>
      </c>
      <c r="J6" s="10" t="s">
        <v>77</v>
      </c>
      <c r="K6" s="15">
        <v>760</v>
      </c>
      <c r="L6" s="16">
        <v>1</v>
      </c>
      <c r="M6" s="15">
        <f t="shared" si="4"/>
        <v>3800</v>
      </c>
      <c r="N6" s="17">
        <v>500</v>
      </c>
      <c r="O6" s="15">
        <v>2500</v>
      </c>
      <c r="P6" s="18" t="s">
        <v>19</v>
      </c>
      <c r="Q6" s="15">
        <v>0</v>
      </c>
      <c r="R6" s="15">
        <v>760</v>
      </c>
      <c r="S6" s="15">
        <v>760</v>
      </c>
      <c r="T6" s="19">
        <f t="shared" si="0"/>
        <v>1520</v>
      </c>
      <c r="U6" s="15">
        <v>760</v>
      </c>
      <c r="V6" s="15">
        <v>760</v>
      </c>
      <c r="W6" s="15">
        <v>760</v>
      </c>
      <c r="X6" s="19">
        <f t="shared" si="1"/>
        <v>2280</v>
      </c>
      <c r="Y6" s="15">
        <v>0</v>
      </c>
      <c r="Z6" s="15">
        <v>500</v>
      </c>
      <c r="AA6" s="15">
        <v>500</v>
      </c>
      <c r="AB6" s="19">
        <f t="shared" si="2"/>
        <v>1000</v>
      </c>
      <c r="AC6" s="15">
        <v>500</v>
      </c>
      <c r="AD6" s="15">
        <v>500</v>
      </c>
      <c r="AE6" s="15">
        <v>500</v>
      </c>
      <c r="AF6" s="19">
        <f t="shared" si="3"/>
        <v>1500</v>
      </c>
    </row>
    <row r="7" spans="1:32" s="1" customFormat="1" ht="24.75" customHeight="1" x14ac:dyDescent="0.2">
      <c r="A7" s="10">
        <v>5</v>
      </c>
      <c r="B7" s="25" t="s">
        <v>248</v>
      </c>
      <c r="C7" s="12" t="s">
        <v>98</v>
      </c>
      <c r="D7" s="12" t="s">
        <v>99</v>
      </c>
      <c r="E7" s="12" t="s">
        <v>100</v>
      </c>
      <c r="F7" s="12" t="s">
        <v>101</v>
      </c>
      <c r="G7" s="13" t="s">
        <v>50</v>
      </c>
      <c r="H7" s="13" t="s">
        <v>50</v>
      </c>
      <c r="I7" s="10" t="s">
        <v>347</v>
      </c>
      <c r="J7" s="10" t="s">
        <v>77</v>
      </c>
      <c r="K7" s="15">
        <v>760</v>
      </c>
      <c r="L7" s="16">
        <v>1</v>
      </c>
      <c r="M7" s="15">
        <f t="shared" si="4"/>
        <v>3800</v>
      </c>
      <c r="N7" s="17">
        <v>500</v>
      </c>
      <c r="O7" s="15">
        <v>2500</v>
      </c>
      <c r="P7" s="18" t="s">
        <v>19</v>
      </c>
      <c r="Q7" s="15">
        <v>0</v>
      </c>
      <c r="R7" s="15">
        <v>760</v>
      </c>
      <c r="S7" s="15">
        <v>760</v>
      </c>
      <c r="T7" s="19">
        <f t="shared" si="0"/>
        <v>1520</v>
      </c>
      <c r="U7" s="15">
        <v>760</v>
      </c>
      <c r="V7" s="15">
        <v>760</v>
      </c>
      <c r="W7" s="15">
        <v>760</v>
      </c>
      <c r="X7" s="19">
        <f t="shared" si="1"/>
        <v>2280</v>
      </c>
      <c r="Y7" s="15">
        <v>0</v>
      </c>
      <c r="Z7" s="15">
        <v>500</v>
      </c>
      <c r="AA7" s="15">
        <v>500</v>
      </c>
      <c r="AB7" s="19">
        <f t="shared" si="2"/>
        <v>1000</v>
      </c>
      <c r="AC7" s="15">
        <v>500</v>
      </c>
      <c r="AD7" s="15">
        <v>500</v>
      </c>
      <c r="AE7" s="15">
        <v>500</v>
      </c>
      <c r="AF7" s="19">
        <f t="shared" si="3"/>
        <v>1500</v>
      </c>
    </row>
    <row r="8" spans="1:32" s="1" customFormat="1" ht="24.75" customHeight="1" x14ac:dyDescent="0.2">
      <c r="A8" s="10">
        <v>6</v>
      </c>
      <c r="B8" s="26" t="s">
        <v>301</v>
      </c>
      <c r="C8" s="21" t="s">
        <v>102</v>
      </c>
      <c r="D8" s="23" t="s">
        <v>103</v>
      </c>
      <c r="E8" s="23" t="s">
        <v>37</v>
      </c>
      <c r="F8" s="1" t="s">
        <v>104</v>
      </c>
      <c r="G8" s="10" t="s">
        <v>49</v>
      </c>
      <c r="H8" s="27" t="s">
        <v>49</v>
      </c>
      <c r="I8" s="10" t="s">
        <v>347</v>
      </c>
      <c r="J8" s="22" t="s">
        <v>77</v>
      </c>
      <c r="K8" s="28">
        <v>760</v>
      </c>
      <c r="L8" s="29">
        <v>1</v>
      </c>
      <c r="M8" s="28">
        <f t="shared" si="4"/>
        <v>3800</v>
      </c>
      <c r="N8" s="30">
        <v>500</v>
      </c>
      <c r="O8" s="28">
        <v>2500</v>
      </c>
      <c r="P8" s="31" t="s">
        <v>19</v>
      </c>
      <c r="Q8" s="28">
        <v>0</v>
      </c>
      <c r="R8" s="28">
        <v>760</v>
      </c>
      <c r="S8" s="28">
        <v>760</v>
      </c>
      <c r="T8" s="32">
        <f t="shared" si="0"/>
        <v>1520</v>
      </c>
      <c r="U8" s="28">
        <v>760</v>
      </c>
      <c r="V8" s="28">
        <v>760</v>
      </c>
      <c r="W8" s="28">
        <v>760</v>
      </c>
      <c r="X8" s="32">
        <f t="shared" si="1"/>
        <v>2280</v>
      </c>
      <c r="Y8" s="28">
        <v>0</v>
      </c>
      <c r="Z8" s="28">
        <v>500</v>
      </c>
      <c r="AA8" s="28">
        <v>500</v>
      </c>
      <c r="AB8" s="32">
        <f t="shared" si="2"/>
        <v>1000</v>
      </c>
      <c r="AC8" s="28">
        <v>500</v>
      </c>
      <c r="AD8" s="28">
        <v>500</v>
      </c>
      <c r="AE8" s="28">
        <v>500</v>
      </c>
      <c r="AF8" s="32">
        <f t="shared" si="3"/>
        <v>1500</v>
      </c>
    </row>
    <row r="9" spans="1:32" s="1" customFormat="1" ht="24.75" customHeight="1" x14ac:dyDescent="0.2">
      <c r="A9" s="10">
        <v>7</v>
      </c>
      <c r="B9" s="11" t="s">
        <v>249</v>
      </c>
      <c r="C9" s="12" t="s">
        <v>78</v>
      </c>
      <c r="D9" s="2" t="s">
        <v>79</v>
      </c>
      <c r="E9" s="2" t="s">
        <v>41</v>
      </c>
      <c r="F9" s="2" t="s">
        <v>320</v>
      </c>
      <c r="G9" s="10" t="s">
        <v>31</v>
      </c>
      <c r="H9" s="10" t="s">
        <v>31</v>
      </c>
      <c r="I9" s="10" t="s">
        <v>347</v>
      </c>
      <c r="J9" s="10" t="s">
        <v>77</v>
      </c>
      <c r="K9" s="15">
        <v>1520</v>
      </c>
      <c r="L9" s="16">
        <v>1</v>
      </c>
      <c r="M9" s="15">
        <f t="shared" si="4"/>
        <v>7600</v>
      </c>
      <c r="N9" s="15">
        <v>500</v>
      </c>
      <c r="O9" s="15">
        <v>2500</v>
      </c>
      <c r="P9" s="13" t="s">
        <v>19</v>
      </c>
      <c r="Q9" s="15">
        <v>0</v>
      </c>
      <c r="R9" s="15">
        <v>1520</v>
      </c>
      <c r="S9" s="15">
        <v>1520</v>
      </c>
      <c r="T9" s="19">
        <f t="shared" si="0"/>
        <v>3040</v>
      </c>
      <c r="U9" s="15">
        <v>760</v>
      </c>
      <c r="V9" s="15">
        <v>760</v>
      </c>
      <c r="W9" s="15">
        <v>760</v>
      </c>
      <c r="X9" s="19">
        <f t="shared" si="1"/>
        <v>2280</v>
      </c>
      <c r="Y9" s="15">
        <v>0</v>
      </c>
      <c r="Z9" s="15">
        <v>500</v>
      </c>
      <c r="AA9" s="15">
        <v>500</v>
      </c>
      <c r="AB9" s="19">
        <f t="shared" si="2"/>
        <v>1000</v>
      </c>
      <c r="AC9" s="15">
        <v>500</v>
      </c>
      <c r="AD9" s="15">
        <v>500</v>
      </c>
      <c r="AE9" s="15">
        <v>500</v>
      </c>
      <c r="AF9" s="19">
        <f t="shared" si="3"/>
        <v>1500</v>
      </c>
    </row>
    <row r="10" spans="1:32" s="1" customFormat="1" ht="24.75" customHeight="1" x14ac:dyDescent="0.2">
      <c r="A10" s="10">
        <v>8</v>
      </c>
      <c r="B10" s="11" t="s">
        <v>250</v>
      </c>
      <c r="C10" s="33" t="s">
        <v>23</v>
      </c>
      <c r="D10" s="34" t="s">
        <v>29</v>
      </c>
      <c r="E10" s="34" t="s">
        <v>107</v>
      </c>
      <c r="F10" s="34" t="s">
        <v>321</v>
      </c>
      <c r="G10" s="35" t="s">
        <v>31</v>
      </c>
      <c r="H10" s="35" t="s">
        <v>31</v>
      </c>
      <c r="I10" s="10" t="s">
        <v>347</v>
      </c>
      <c r="J10" s="35" t="s">
        <v>77</v>
      </c>
      <c r="K10" s="36">
        <v>760</v>
      </c>
      <c r="L10" s="37">
        <v>1</v>
      </c>
      <c r="M10" s="36">
        <f t="shared" si="4"/>
        <v>3800</v>
      </c>
      <c r="N10" s="38">
        <v>500</v>
      </c>
      <c r="O10" s="36">
        <v>2500</v>
      </c>
      <c r="P10" s="39" t="s">
        <v>19</v>
      </c>
      <c r="Q10" s="36">
        <v>0</v>
      </c>
      <c r="R10" s="36">
        <v>760</v>
      </c>
      <c r="S10" s="36">
        <v>760</v>
      </c>
      <c r="T10" s="40">
        <f t="shared" si="0"/>
        <v>1520</v>
      </c>
      <c r="U10" s="36">
        <v>760</v>
      </c>
      <c r="V10" s="36">
        <v>760</v>
      </c>
      <c r="W10" s="36">
        <v>760</v>
      </c>
      <c r="X10" s="40">
        <f t="shared" si="1"/>
        <v>2280</v>
      </c>
      <c r="Y10" s="36">
        <v>0</v>
      </c>
      <c r="Z10" s="36">
        <v>500</v>
      </c>
      <c r="AA10" s="36">
        <v>500</v>
      </c>
      <c r="AB10" s="40">
        <f t="shared" si="2"/>
        <v>1000</v>
      </c>
      <c r="AC10" s="36">
        <v>500</v>
      </c>
      <c r="AD10" s="36">
        <v>500</v>
      </c>
      <c r="AE10" s="36">
        <v>500</v>
      </c>
      <c r="AF10" s="40">
        <f t="shared" si="3"/>
        <v>1500</v>
      </c>
    </row>
    <row r="11" spans="1:32" s="1" customFormat="1" ht="24.75" customHeight="1" x14ac:dyDescent="0.2">
      <c r="A11" s="10">
        <v>9</v>
      </c>
      <c r="B11" s="11" t="s">
        <v>251</v>
      </c>
      <c r="C11" s="12" t="s">
        <v>105</v>
      </c>
      <c r="D11" s="2" t="s">
        <v>108</v>
      </c>
      <c r="E11" s="2" t="s">
        <v>109</v>
      </c>
      <c r="F11" s="2" t="s">
        <v>106</v>
      </c>
      <c r="G11" s="10" t="s">
        <v>66</v>
      </c>
      <c r="H11" s="10" t="s">
        <v>66</v>
      </c>
      <c r="I11" s="10" t="s">
        <v>346</v>
      </c>
      <c r="J11" s="10" t="s">
        <v>77</v>
      </c>
      <c r="K11" s="15">
        <v>760</v>
      </c>
      <c r="L11" s="16">
        <v>1</v>
      </c>
      <c r="M11" s="15">
        <f t="shared" si="4"/>
        <v>3800</v>
      </c>
      <c r="N11" s="17">
        <v>500</v>
      </c>
      <c r="O11" s="15">
        <v>2500</v>
      </c>
      <c r="P11" s="18" t="s">
        <v>19</v>
      </c>
      <c r="Q11" s="15">
        <v>0</v>
      </c>
      <c r="R11" s="15">
        <v>760</v>
      </c>
      <c r="S11" s="15">
        <v>760</v>
      </c>
      <c r="T11" s="19">
        <f t="shared" si="0"/>
        <v>1520</v>
      </c>
      <c r="U11" s="15">
        <v>760</v>
      </c>
      <c r="V11" s="15">
        <v>760</v>
      </c>
      <c r="W11" s="15">
        <v>760</v>
      </c>
      <c r="X11" s="19">
        <f t="shared" si="1"/>
        <v>2280</v>
      </c>
      <c r="Y11" s="15">
        <v>0</v>
      </c>
      <c r="Z11" s="15">
        <v>500</v>
      </c>
      <c r="AA11" s="15">
        <v>500</v>
      </c>
      <c r="AB11" s="19">
        <f t="shared" si="2"/>
        <v>1000</v>
      </c>
      <c r="AC11" s="15">
        <v>500</v>
      </c>
      <c r="AD11" s="15">
        <v>500</v>
      </c>
      <c r="AE11" s="15">
        <v>500</v>
      </c>
      <c r="AF11" s="19">
        <f t="shared" si="3"/>
        <v>1500</v>
      </c>
    </row>
    <row r="12" spans="1:32" s="1" customFormat="1" ht="24.75" customHeight="1" x14ac:dyDescent="0.2">
      <c r="A12" s="10">
        <v>10</v>
      </c>
      <c r="B12" s="11" t="s">
        <v>252</v>
      </c>
      <c r="C12" s="12" t="s">
        <v>110</v>
      </c>
      <c r="D12" s="2" t="s">
        <v>111</v>
      </c>
      <c r="E12" s="2" t="s">
        <v>112</v>
      </c>
      <c r="F12" s="2" t="s">
        <v>113</v>
      </c>
      <c r="G12" s="13" t="s">
        <v>114</v>
      </c>
      <c r="H12" s="13" t="s">
        <v>114</v>
      </c>
      <c r="I12" s="10" t="s">
        <v>347</v>
      </c>
      <c r="J12" s="10" t="s">
        <v>77</v>
      </c>
      <c r="K12" s="15">
        <v>760</v>
      </c>
      <c r="L12" s="16">
        <v>1</v>
      </c>
      <c r="M12" s="15">
        <f t="shared" si="4"/>
        <v>3800</v>
      </c>
      <c r="N12" s="17">
        <v>500</v>
      </c>
      <c r="O12" s="15">
        <v>2500</v>
      </c>
      <c r="P12" s="18" t="s">
        <v>19</v>
      </c>
      <c r="Q12" s="15">
        <v>0</v>
      </c>
      <c r="R12" s="15">
        <v>760</v>
      </c>
      <c r="S12" s="15">
        <v>760</v>
      </c>
      <c r="T12" s="19">
        <f t="shared" si="0"/>
        <v>1520</v>
      </c>
      <c r="U12" s="15">
        <v>760</v>
      </c>
      <c r="V12" s="15">
        <v>760</v>
      </c>
      <c r="W12" s="15">
        <v>760</v>
      </c>
      <c r="X12" s="19">
        <f t="shared" si="1"/>
        <v>2280</v>
      </c>
      <c r="Y12" s="15">
        <v>0</v>
      </c>
      <c r="Z12" s="15">
        <v>500</v>
      </c>
      <c r="AA12" s="15">
        <v>500</v>
      </c>
      <c r="AB12" s="19">
        <f t="shared" si="2"/>
        <v>1000</v>
      </c>
      <c r="AC12" s="15">
        <v>500</v>
      </c>
      <c r="AD12" s="15">
        <v>500</v>
      </c>
      <c r="AE12" s="15">
        <v>500</v>
      </c>
      <c r="AF12" s="19">
        <f t="shared" si="3"/>
        <v>1500</v>
      </c>
    </row>
    <row r="13" spans="1:32" s="1" customFormat="1" ht="24.75" customHeight="1" x14ac:dyDescent="0.2">
      <c r="A13" s="10">
        <v>11</v>
      </c>
      <c r="B13" s="11" t="s">
        <v>253</v>
      </c>
      <c r="C13" s="12" t="s">
        <v>43</v>
      </c>
      <c r="D13" s="2" t="s">
        <v>44</v>
      </c>
      <c r="E13" s="2" t="s">
        <v>42</v>
      </c>
      <c r="F13" s="12" t="s">
        <v>119</v>
      </c>
      <c r="G13" s="13" t="s">
        <v>47</v>
      </c>
      <c r="H13" s="13" t="s">
        <v>47</v>
      </c>
      <c r="I13" s="10" t="s">
        <v>347</v>
      </c>
      <c r="J13" s="10" t="s">
        <v>77</v>
      </c>
      <c r="K13" s="15">
        <v>760</v>
      </c>
      <c r="L13" s="16">
        <v>1</v>
      </c>
      <c r="M13" s="15">
        <f t="shared" si="4"/>
        <v>3800</v>
      </c>
      <c r="N13" s="17">
        <v>500</v>
      </c>
      <c r="O13" s="15">
        <v>2500</v>
      </c>
      <c r="P13" s="18" t="s">
        <v>19</v>
      </c>
      <c r="Q13" s="15">
        <v>0</v>
      </c>
      <c r="R13" s="15">
        <v>760</v>
      </c>
      <c r="S13" s="15">
        <v>760</v>
      </c>
      <c r="T13" s="19">
        <f t="shared" si="0"/>
        <v>1520</v>
      </c>
      <c r="U13" s="15">
        <v>760</v>
      </c>
      <c r="V13" s="15">
        <v>760</v>
      </c>
      <c r="W13" s="15">
        <v>760</v>
      </c>
      <c r="X13" s="19">
        <f t="shared" si="1"/>
        <v>2280</v>
      </c>
      <c r="Y13" s="15">
        <v>0</v>
      </c>
      <c r="Z13" s="15">
        <v>500</v>
      </c>
      <c r="AA13" s="15">
        <v>500</v>
      </c>
      <c r="AB13" s="19">
        <f t="shared" si="2"/>
        <v>1000</v>
      </c>
      <c r="AC13" s="15">
        <v>500</v>
      </c>
      <c r="AD13" s="15">
        <v>500</v>
      </c>
      <c r="AE13" s="15">
        <v>500</v>
      </c>
      <c r="AF13" s="19">
        <f t="shared" si="3"/>
        <v>1500</v>
      </c>
    </row>
    <row r="14" spans="1:32" s="1" customFormat="1" ht="24.75" customHeight="1" x14ac:dyDescent="0.2">
      <c r="A14" s="10">
        <v>12</v>
      </c>
      <c r="B14" s="11" t="s">
        <v>254</v>
      </c>
      <c r="C14" s="21" t="s">
        <v>120</v>
      </c>
      <c r="D14" s="21" t="s">
        <v>121</v>
      </c>
      <c r="E14" s="21" t="s">
        <v>122</v>
      </c>
      <c r="F14" s="21" t="s">
        <v>322</v>
      </c>
      <c r="G14" s="41" t="s">
        <v>48</v>
      </c>
      <c r="H14" s="41" t="s">
        <v>48</v>
      </c>
      <c r="I14" s="10" t="s">
        <v>347</v>
      </c>
      <c r="J14" s="22" t="s">
        <v>77</v>
      </c>
      <c r="K14" s="28">
        <v>760</v>
      </c>
      <c r="L14" s="29">
        <v>1</v>
      </c>
      <c r="M14" s="28">
        <f t="shared" si="4"/>
        <v>3800</v>
      </c>
      <c r="N14" s="30">
        <v>500</v>
      </c>
      <c r="O14" s="28">
        <v>2500</v>
      </c>
      <c r="P14" s="31" t="s">
        <v>19</v>
      </c>
      <c r="Q14" s="28">
        <v>0</v>
      </c>
      <c r="R14" s="28">
        <v>760</v>
      </c>
      <c r="S14" s="28">
        <v>760</v>
      </c>
      <c r="T14" s="32">
        <f t="shared" si="0"/>
        <v>1520</v>
      </c>
      <c r="U14" s="28">
        <v>760</v>
      </c>
      <c r="V14" s="28">
        <v>760</v>
      </c>
      <c r="W14" s="28">
        <v>760</v>
      </c>
      <c r="X14" s="32">
        <f t="shared" si="1"/>
        <v>2280</v>
      </c>
      <c r="Y14" s="28">
        <v>0</v>
      </c>
      <c r="Z14" s="28">
        <v>500</v>
      </c>
      <c r="AA14" s="28">
        <v>500</v>
      </c>
      <c r="AB14" s="32">
        <f t="shared" si="2"/>
        <v>1000</v>
      </c>
      <c r="AC14" s="28">
        <v>500</v>
      </c>
      <c r="AD14" s="28">
        <v>500</v>
      </c>
      <c r="AE14" s="28">
        <v>500</v>
      </c>
      <c r="AF14" s="32">
        <f t="shared" si="3"/>
        <v>1500</v>
      </c>
    </row>
    <row r="15" spans="1:32" s="1" customFormat="1" ht="24.75" customHeight="1" x14ac:dyDescent="0.2">
      <c r="A15" s="10">
        <v>13</v>
      </c>
      <c r="B15" s="42" t="s">
        <v>255</v>
      </c>
      <c r="C15" s="12" t="s">
        <v>115</v>
      </c>
      <c r="D15" s="2" t="s">
        <v>116</v>
      </c>
      <c r="E15" s="2" t="s">
        <v>52</v>
      </c>
      <c r="F15" s="2" t="s">
        <v>117</v>
      </c>
      <c r="G15" s="13" t="s">
        <v>118</v>
      </c>
      <c r="H15" s="13" t="s">
        <v>118</v>
      </c>
      <c r="I15" s="10" t="s">
        <v>347</v>
      </c>
      <c r="J15" s="10" t="s">
        <v>77</v>
      </c>
      <c r="K15" s="15">
        <v>650</v>
      </c>
      <c r="L15" s="16">
        <v>1</v>
      </c>
      <c r="M15" s="15">
        <f t="shared" ref="M15" si="5">K15*5</f>
        <v>3250</v>
      </c>
      <c r="N15" s="15">
        <v>500</v>
      </c>
      <c r="O15" s="15">
        <v>2500</v>
      </c>
      <c r="P15" s="13" t="s">
        <v>19</v>
      </c>
      <c r="Q15" s="15">
        <v>0</v>
      </c>
      <c r="R15" s="15">
        <v>650</v>
      </c>
      <c r="S15" s="15">
        <v>650</v>
      </c>
      <c r="T15" s="19">
        <f t="shared" ref="T15" si="6">SUM(Q15:S15)</f>
        <v>1300</v>
      </c>
      <c r="U15" s="15">
        <v>650</v>
      </c>
      <c r="V15" s="15">
        <v>650</v>
      </c>
      <c r="W15" s="15">
        <v>650</v>
      </c>
      <c r="X15" s="19">
        <f t="shared" ref="X15" si="7">SUM(U15:W15)</f>
        <v>1950</v>
      </c>
      <c r="Y15" s="15">
        <v>0</v>
      </c>
      <c r="Z15" s="15">
        <v>500</v>
      </c>
      <c r="AA15" s="15">
        <v>500</v>
      </c>
      <c r="AB15" s="19">
        <f t="shared" si="2"/>
        <v>1000</v>
      </c>
      <c r="AC15" s="15">
        <v>500</v>
      </c>
      <c r="AD15" s="15">
        <v>500</v>
      </c>
      <c r="AE15" s="15">
        <v>500</v>
      </c>
      <c r="AF15" s="19">
        <f t="shared" si="3"/>
        <v>1500</v>
      </c>
    </row>
    <row r="16" spans="1:32" s="1" customFormat="1" ht="24.75" customHeight="1" x14ac:dyDescent="0.2">
      <c r="A16" s="10">
        <v>14</v>
      </c>
      <c r="B16" s="42" t="s">
        <v>256</v>
      </c>
      <c r="C16" s="12" t="s">
        <v>80</v>
      </c>
      <c r="D16" s="12" t="s">
        <v>46</v>
      </c>
      <c r="E16" s="12" t="s">
        <v>45</v>
      </c>
      <c r="F16" s="12" t="s">
        <v>81</v>
      </c>
      <c r="G16" s="10" t="s">
        <v>354</v>
      </c>
      <c r="H16" s="10" t="s">
        <v>354</v>
      </c>
      <c r="I16" s="10" t="s">
        <v>346</v>
      </c>
      <c r="J16" s="10" t="s">
        <v>77</v>
      </c>
      <c r="K16" s="15">
        <v>650</v>
      </c>
      <c r="L16" s="16">
        <v>1</v>
      </c>
      <c r="M16" s="15">
        <f t="shared" si="4"/>
        <v>3250</v>
      </c>
      <c r="N16" s="15">
        <v>500</v>
      </c>
      <c r="O16" s="15">
        <v>2500</v>
      </c>
      <c r="P16" s="13" t="s">
        <v>19</v>
      </c>
      <c r="Q16" s="15">
        <v>0</v>
      </c>
      <c r="R16" s="15">
        <v>650</v>
      </c>
      <c r="S16" s="15">
        <v>650</v>
      </c>
      <c r="T16" s="19">
        <f t="shared" si="0"/>
        <v>1300</v>
      </c>
      <c r="U16" s="15">
        <v>650</v>
      </c>
      <c r="V16" s="15">
        <v>650</v>
      </c>
      <c r="W16" s="15">
        <v>650</v>
      </c>
      <c r="X16" s="19">
        <f t="shared" si="1"/>
        <v>1950</v>
      </c>
      <c r="Y16" s="15">
        <v>0</v>
      </c>
      <c r="Z16" s="15">
        <v>500</v>
      </c>
      <c r="AA16" s="15">
        <v>500</v>
      </c>
      <c r="AB16" s="19">
        <f t="shared" si="2"/>
        <v>1000</v>
      </c>
      <c r="AC16" s="15">
        <v>500</v>
      </c>
      <c r="AD16" s="15">
        <v>500</v>
      </c>
      <c r="AE16" s="15">
        <v>500</v>
      </c>
      <c r="AF16" s="19">
        <f t="shared" si="3"/>
        <v>1500</v>
      </c>
    </row>
    <row r="17" spans="1:32" s="1" customFormat="1" ht="24.75" customHeight="1" x14ac:dyDescent="0.2">
      <c r="A17" s="10">
        <v>15</v>
      </c>
      <c r="B17" s="11" t="s">
        <v>257</v>
      </c>
      <c r="C17" s="33" t="s">
        <v>58</v>
      </c>
      <c r="D17" s="43" t="s">
        <v>59</v>
      </c>
      <c r="E17" s="43" t="s">
        <v>135</v>
      </c>
      <c r="F17" s="43" t="s">
        <v>123</v>
      </c>
      <c r="G17" s="27" t="s">
        <v>124</v>
      </c>
      <c r="H17" s="27" t="s">
        <v>124</v>
      </c>
      <c r="I17" s="10" t="s">
        <v>347</v>
      </c>
      <c r="J17" s="35" t="s">
        <v>77</v>
      </c>
      <c r="K17" s="36">
        <v>760</v>
      </c>
      <c r="L17" s="44">
        <v>0.75</v>
      </c>
      <c r="M17" s="45">
        <v>2850</v>
      </c>
      <c r="N17" s="46" t="s">
        <v>21</v>
      </c>
      <c r="O17" s="47" t="s">
        <v>21</v>
      </c>
      <c r="P17" s="48" t="s">
        <v>22</v>
      </c>
      <c r="Q17" s="36">
        <v>0</v>
      </c>
      <c r="R17" s="36">
        <v>570</v>
      </c>
      <c r="S17" s="36">
        <v>570</v>
      </c>
      <c r="T17" s="40">
        <f t="shared" ref="T17:T52" si="8">SUM(Q17:S17)</f>
        <v>1140</v>
      </c>
      <c r="U17" s="36">
        <v>525</v>
      </c>
      <c r="V17" s="36">
        <v>525</v>
      </c>
      <c r="W17" s="36">
        <v>525</v>
      </c>
      <c r="X17" s="40">
        <f t="shared" ref="X17:X52" si="9">SUM(U17:W17)</f>
        <v>1575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</row>
    <row r="18" spans="1:32" s="1" customFormat="1" ht="31.5" customHeight="1" x14ac:dyDescent="0.2">
      <c r="A18" s="10">
        <v>16</v>
      </c>
      <c r="B18" s="11" t="s">
        <v>258</v>
      </c>
      <c r="C18" s="49" t="s">
        <v>132</v>
      </c>
      <c r="D18" s="12" t="s">
        <v>36</v>
      </c>
      <c r="E18" s="12" t="s">
        <v>136</v>
      </c>
      <c r="F18" s="12" t="s">
        <v>126</v>
      </c>
      <c r="G18" s="10" t="s">
        <v>20</v>
      </c>
      <c r="H18" s="10" t="s">
        <v>20</v>
      </c>
      <c r="I18" s="10" t="s">
        <v>347</v>
      </c>
      <c r="J18" s="10" t="s">
        <v>77</v>
      </c>
      <c r="K18" s="15">
        <v>1520</v>
      </c>
      <c r="L18" s="51">
        <v>0.75</v>
      </c>
      <c r="M18" s="52">
        <v>5700</v>
      </c>
      <c r="N18" s="53" t="s">
        <v>21</v>
      </c>
      <c r="O18" s="54" t="s">
        <v>21</v>
      </c>
      <c r="P18" s="50" t="s">
        <v>22</v>
      </c>
      <c r="Q18" s="15">
        <v>0</v>
      </c>
      <c r="R18" s="15">
        <v>1140</v>
      </c>
      <c r="S18" s="15">
        <v>1140</v>
      </c>
      <c r="T18" s="19">
        <f t="shared" si="8"/>
        <v>2280</v>
      </c>
      <c r="U18" s="15">
        <v>1140</v>
      </c>
      <c r="V18" s="15">
        <v>1140</v>
      </c>
      <c r="W18" s="15">
        <v>1140</v>
      </c>
      <c r="X18" s="19">
        <f t="shared" si="9"/>
        <v>3420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</row>
    <row r="19" spans="1:32" s="1" customFormat="1" ht="24.75" customHeight="1" x14ac:dyDescent="0.2">
      <c r="A19" s="10">
        <v>17</v>
      </c>
      <c r="B19" s="11" t="s">
        <v>259</v>
      </c>
      <c r="C19" s="49" t="s">
        <v>125</v>
      </c>
      <c r="D19" s="12" t="s">
        <v>34</v>
      </c>
      <c r="E19" s="12" t="s">
        <v>24</v>
      </c>
      <c r="F19" s="12" t="s">
        <v>127</v>
      </c>
      <c r="G19" s="10" t="s">
        <v>20</v>
      </c>
      <c r="H19" s="10" t="s">
        <v>20</v>
      </c>
      <c r="I19" s="10" t="s">
        <v>347</v>
      </c>
      <c r="J19" s="10" t="s">
        <v>77</v>
      </c>
      <c r="K19" s="15">
        <v>760</v>
      </c>
      <c r="L19" s="51">
        <v>0.75</v>
      </c>
      <c r="M19" s="52">
        <v>2850</v>
      </c>
      <c r="N19" s="53" t="s">
        <v>21</v>
      </c>
      <c r="O19" s="54" t="s">
        <v>21</v>
      </c>
      <c r="P19" s="50" t="s">
        <v>22</v>
      </c>
      <c r="Q19" s="15">
        <v>0</v>
      </c>
      <c r="R19" s="15">
        <v>570</v>
      </c>
      <c r="S19" s="15">
        <v>570</v>
      </c>
      <c r="T19" s="19">
        <f t="shared" si="8"/>
        <v>1140</v>
      </c>
      <c r="U19" s="15">
        <v>570</v>
      </c>
      <c r="V19" s="15">
        <v>570</v>
      </c>
      <c r="W19" s="15">
        <v>570</v>
      </c>
      <c r="X19" s="19">
        <f t="shared" si="9"/>
        <v>1710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</row>
    <row r="20" spans="1:32" s="1" customFormat="1" ht="24.75" customHeight="1" x14ac:dyDescent="0.2">
      <c r="A20" s="10">
        <v>18</v>
      </c>
      <c r="B20" s="11" t="s">
        <v>260</v>
      </c>
      <c r="C20" s="49" t="s">
        <v>133</v>
      </c>
      <c r="D20" s="2" t="s">
        <v>121</v>
      </c>
      <c r="E20" s="2" t="s">
        <v>137</v>
      </c>
      <c r="F20" s="12" t="s">
        <v>323</v>
      </c>
      <c r="G20" s="10" t="s">
        <v>20</v>
      </c>
      <c r="H20" s="10" t="s">
        <v>20</v>
      </c>
      <c r="I20" s="10" t="s">
        <v>347</v>
      </c>
      <c r="J20" s="10" t="s">
        <v>77</v>
      </c>
      <c r="K20" s="15">
        <v>760</v>
      </c>
      <c r="L20" s="51">
        <v>0.75</v>
      </c>
      <c r="M20" s="52">
        <v>2850</v>
      </c>
      <c r="N20" s="53" t="s">
        <v>21</v>
      </c>
      <c r="O20" s="54" t="s">
        <v>21</v>
      </c>
      <c r="P20" s="50" t="s">
        <v>22</v>
      </c>
      <c r="Q20" s="15">
        <v>0</v>
      </c>
      <c r="R20" s="15">
        <v>570</v>
      </c>
      <c r="S20" s="15">
        <v>570</v>
      </c>
      <c r="T20" s="19">
        <f t="shared" si="8"/>
        <v>1140</v>
      </c>
      <c r="U20" s="15">
        <v>570</v>
      </c>
      <c r="V20" s="15">
        <v>570</v>
      </c>
      <c r="W20" s="15">
        <v>570</v>
      </c>
      <c r="X20" s="19">
        <f t="shared" si="9"/>
        <v>1710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</row>
    <row r="21" spans="1:32" s="1" customFormat="1" ht="24.75" customHeight="1" x14ac:dyDescent="0.2">
      <c r="A21" s="10">
        <v>19</v>
      </c>
      <c r="B21" s="11" t="s">
        <v>261</v>
      </c>
      <c r="C21" s="21" t="s">
        <v>134</v>
      </c>
      <c r="D21" s="23" t="s">
        <v>71</v>
      </c>
      <c r="E21" s="23" t="s">
        <v>72</v>
      </c>
      <c r="F21" s="55" t="s">
        <v>128</v>
      </c>
      <c r="G21" s="22" t="s">
        <v>20</v>
      </c>
      <c r="H21" s="22" t="s">
        <v>20</v>
      </c>
      <c r="I21" s="10" t="s">
        <v>347</v>
      </c>
      <c r="J21" s="10" t="s">
        <v>77</v>
      </c>
      <c r="K21" s="15">
        <v>760</v>
      </c>
      <c r="L21" s="51">
        <v>0.75</v>
      </c>
      <c r="M21" s="52">
        <v>2850</v>
      </c>
      <c r="N21" s="53" t="s">
        <v>21</v>
      </c>
      <c r="O21" s="54" t="s">
        <v>21</v>
      </c>
      <c r="P21" s="50" t="s">
        <v>22</v>
      </c>
      <c r="Q21" s="15">
        <v>0</v>
      </c>
      <c r="R21" s="15">
        <v>570</v>
      </c>
      <c r="S21" s="15">
        <v>570</v>
      </c>
      <c r="T21" s="19">
        <f t="shared" si="8"/>
        <v>1140</v>
      </c>
      <c r="U21" s="15">
        <v>570</v>
      </c>
      <c r="V21" s="15">
        <v>570</v>
      </c>
      <c r="W21" s="15">
        <v>570</v>
      </c>
      <c r="X21" s="19">
        <f t="shared" si="9"/>
        <v>1710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</row>
    <row r="22" spans="1:32" s="1" customFormat="1" ht="24.75" customHeight="1" x14ac:dyDescent="0.2">
      <c r="A22" s="10">
        <v>20</v>
      </c>
      <c r="B22" s="56" t="s">
        <v>262</v>
      </c>
      <c r="C22" s="2" t="s">
        <v>148</v>
      </c>
      <c r="D22" s="2" t="s">
        <v>302</v>
      </c>
      <c r="E22" s="2" t="s">
        <v>303</v>
      </c>
      <c r="F22" s="12" t="s">
        <v>324</v>
      </c>
      <c r="G22" s="10" t="s">
        <v>20</v>
      </c>
      <c r="H22" s="10" t="s">
        <v>20</v>
      </c>
      <c r="I22" s="10" t="s">
        <v>347</v>
      </c>
      <c r="J22" s="10" t="s">
        <v>77</v>
      </c>
      <c r="K22" s="15">
        <v>1520</v>
      </c>
      <c r="L22" s="51">
        <v>0.75</v>
      </c>
      <c r="M22" s="52">
        <v>5700</v>
      </c>
      <c r="N22" s="53" t="s">
        <v>21</v>
      </c>
      <c r="O22" s="54" t="s">
        <v>21</v>
      </c>
      <c r="P22" s="50" t="s">
        <v>22</v>
      </c>
      <c r="Q22" s="15">
        <v>0</v>
      </c>
      <c r="R22" s="15">
        <v>1140</v>
      </c>
      <c r="S22" s="15">
        <v>1140</v>
      </c>
      <c r="T22" s="19">
        <f t="shared" si="8"/>
        <v>2280</v>
      </c>
      <c r="U22" s="15">
        <v>1140</v>
      </c>
      <c r="V22" s="15">
        <v>1140</v>
      </c>
      <c r="W22" s="15">
        <v>1140</v>
      </c>
      <c r="X22" s="19">
        <f t="shared" si="9"/>
        <v>3420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</row>
    <row r="23" spans="1:32" s="1" customFormat="1" ht="28.5" customHeight="1" x14ac:dyDescent="0.2">
      <c r="A23" s="10">
        <v>21</v>
      </c>
      <c r="B23" s="11" t="s">
        <v>263</v>
      </c>
      <c r="C23" s="2" t="s">
        <v>146</v>
      </c>
      <c r="D23" s="2" t="s">
        <v>305</v>
      </c>
      <c r="E23" s="2" t="s">
        <v>304</v>
      </c>
      <c r="F23" s="2" t="s">
        <v>325</v>
      </c>
      <c r="G23" s="10" t="s">
        <v>20</v>
      </c>
      <c r="H23" s="10" t="s">
        <v>20</v>
      </c>
      <c r="I23" s="10" t="s">
        <v>347</v>
      </c>
      <c r="J23" s="10" t="s">
        <v>77</v>
      </c>
      <c r="K23" s="15">
        <v>1520</v>
      </c>
      <c r="L23" s="51">
        <v>0.75</v>
      </c>
      <c r="M23" s="52">
        <v>5700</v>
      </c>
      <c r="N23" s="53" t="s">
        <v>21</v>
      </c>
      <c r="O23" s="54" t="s">
        <v>21</v>
      </c>
      <c r="P23" s="50" t="s">
        <v>22</v>
      </c>
      <c r="Q23" s="15">
        <v>0</v>
      </c>
      <c r="R23" s="15">
        <v>1140</v>
      </c>
      <c r="S23" s="15">
        <v>1140</v>
      </c>
      <c r="T23" s="19">
        <f t="shared" ref="T23:T24" si="10">SUM(Q23:S23)</f>
        <v>2280</v>
      </c>
      <c r="U23" s="15">
        <v>1140</v>
      </c>
      <c r="V23" s="15">
        <v>1140</v>
      </c>
      <c r="W23" s="15">
        <v>1140</v>
      </c>
      <c r="X23" s="19">
        <f t="shared" ref="X23:X24" si="11">SUM(U23:W23)</f>
        <v>3420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</row>
    <row r="24" spans="1:32" s="1" customFormat="1" ht="24.75" customHeight="1" x14ac:dyDescent="0.2">
      <c r="A24" s="10">
        <v>22</v>
      </c>
      <c r="B24" s="11" t="s">
        <v>264</v>
      </c>
      <c r="C24" s="2" t="s">
        <v>147</v>
      </c>
      <c r="D24" s="12" t="s">
        <v>306</v>
      </c>
      <c r="E24" s="12" t="s">
        <v>307</v>
      </c>
      <c r="F24" s="12" t="s">
        <v>326</v>
      </c>
      <c r="G24" s="10" t="s">
        <v>20</v>
      </c>
      <c r="H24" s="10" t="s">
        <v>20</v>
      </c>
      <c r="I24" s="10" t="s">
        <v>347</v>
      </c>
      <c r="J24" s="10" t="s">
        <v>77</v>
      </c>
      <c r="K24" s="15">
        <v>1520</v>
      </c>
      <c r="L24" s="51">
        <v>0.75</v>
      </c>
      <c r="M24" s="52">
        <v>5700</v>
      </c>
      <c r="N24" s="53" t="s">
        <v>21</v>
      </c>
      <c r="O24" s="54" t="s">
        <v>21</v>
      </c>
      <c r="P24" s="50" t="s">
        <v>22</v>
      </c>
      <c r="Q24" s="15">
        <v>0</v>
      </c>
      <c r="R24" s="15">
        <v>1140</v>
      </c>
      <c r="S24" s="15">
        <v>1140</v>
      </c>
      <c r="T24" s="19">
        <f t="shared" si="10"/>
        <v>2280</v>
      </c>
      <c r="U24" s="15">
        <v>1140</v>
      </c>
      <c r="V24" s="15">
        <v>1140</v>
      </c>
      <c r="W24" s="15">
        <v>1140</v>
      </c>
      <c r="X24" s="19">
        <f t="shared" si="11"/>
        <v>3420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</row>
    <row r="25" spans="1:32" s="1" customFormat="1" ht="24.75" customHeight="1" x14ac:dyDescent="0.2">
      <c r="A25" s="10">
        <v>23</v>
      </c>
      <c r="B25" s="11" t="s">
        <v>265</v>
      </c>
      <c r="C25" s="12" t="s">
        <v>129</v>
      </c>
      <c r="D25" s="12" t="s">
        <v>138</v>
      </c>
      <c r="E25" s="12" t="s">
        <v>139</v>
      </c>
      <c r="F25" s="12" t="s">
        <v>130</v>
      </c>
      <c r="G25" s="10" t="s">
        <v>20</v>
      </c>
      <c r="H25" s="10" t="s">
        <v>20</v>
      </c>
      <c r="I25" s="10" t="s">
        <v>347</v>
      </c>
      <c r="J25" s="10" t="s">
        <v>77</v>
      </c>
      <c r="K25" s="15">
        <v>760</v>
      </c>
      <c r="L25" s="51">
        <v>0.75</v>
      </c>
      <c r="M25" s="52">
        <v>2850</v>
      </c>
      <c r="N25" s="53" t="s">
        <v>21</v>
      </c>
      <c r="O25" s="54" t="s">
        <v>21</v>
      </c>
      <c r="P25" s="50" t="s">
        <v>22</v>
      </c>
      <c r="Q25" s="15">
        <v>0</v>
      </c>
      <c r="R25" s="15">
        <v>570</v>
      </c>
      <c r="S25" s="15">
        <v>570</v>
      </c>
      <c r="T25" s="19">
        <f t="shared" si="8"/>
        <v>1140</v>
      </c>
      <c r="U25" s="15">
        <v>570</v>
      </c>
      <c r="V25" s="15">
        <v>570</v>
      </c>
      <c r="W25" s="15">
        <v>570</v>
      </c>
      <c r="X25" s="19">
        <f t="shared" si="9"/>
        <v>1710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</row>
    <row r="26" spans="1:32" s="1" customFormat="1" ht="24.75" customHeight="1" x14ac:dyDescent="0.2">
      <c r="A26" s="10">
        <v>24</v>
      </c>
      <c r="B26" s="11" t="s">
        <v>266</v>
      </c>
      <c r="C26" s="12" t="s">
        <v>164</v>
      </c>
      <c r="D26" s="12" t="s">
        <v>75</v>
      </c>
      <c r="E26" s="12" t="s">
        <v>76</v>
      </c>
      <c r="F26" s="12" t="s">
        <v>327</v>
      </c>
      <c r="G26" s="10" t="s">
        <v>20</v>
      </c>
      <c r="H26" s="10" t="s">
        <v>20</v>
      </c>
      <c r="I26" s="10" t="s">
        <v>347</v>
      </c>
      <c r="J26" s="10" t="s">
        <v>77</v>
      </c>
      <c r="K26" s="15">
        <v>760</v>
      </c>
      <c r="L26" s="51">
        <v>0.75</v>
      </c>
      <c r="M26" s="52">
        <v>2850</v>
      </c>
      <c r="N26" s="53" t="s">
        <v>21</v>
      </c>
      <c r="O26" s="54" t="s">
        <v>21</v>
      </c>
      <c r="P26" s="50" t="s">
        <v>22</v>
      </c>
      <c r="Q26" s="15">
        <v>0</v>
      </c>
      <c r="R26" s="15">
        <v>570</v>
      </c>
      <c r="S26" s="15">
        <v>570</v>
      </c>
      <c r="T26" s="19">
        <f t="shared" si="8"/>
        <v>1140</v>
      </c>
      <c r="U26" s="15">
        <v>570</v>
      </c>
      <c r="V26" s="15">
        <v>570</v>
      </c>
      <c r="W26" s="15">
        <v>570</v>
      </c>
      <c r="X26" s="19">
        <f t="shared" si="9"/>
        <v>1710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</row>
    <row r="27" spans="1:32" s="1" customFormat="1" ht="24.75" customHeight="1" x14ac:dyDescent="0.2">
      <c r="A27" s="10">
        <v>25</v>
      </c>
      <c r="B27" s="57" t="s">
        <v>267</v>
      </c>
      <c r="C27" s="12" t="s">
        <v>165</v>
      </c>
      <c r="D27" s="2" t="s">
        <v>30</v>
      </c>
      <c r="E27" s="2" t="s">
        <v>200</v>
      </c>
      <c r="F27" s="55" t="s">
        <v>166</v>
      </c>
      <c r="G27" s="10" t="s">
        <v>20</v>
      </c>
      <c r="H27" s="10" t="s">
        <v>20</v>
      </c>
      <c r="I27" s="10" t="s">
        <v>347</v>
      </c>
      <c r="J27" s="10" t="s">
        <v>77</v>
      </c>
      <c r="K27" s="15">
        <v>760</v>
      </c>
      <c r="L27" s="51">
        <v>0.75</v>
      </c>
      <c r="M27" s="52">
        <v>2850</v>
      </c>
      <c r="N27" s="58"/>
      <c r="O27" s="59"/>
      <c r="P27" s="50" t="s">
        <v>22</v>
      </c>
      <c r="Q27" s="15">
        <v>0</v>
      </c>
      <c r="R27" s="15">
        <v>570</v>
      </c>
      <c r="S27" s="15">
        <v>570</v>
      </c>
      <c r="T27" s="19">
        <f t="shared" ref="T27:T28" si="12">SUM(Q27:S27)</f>
        <v>1140</v>
      </c>
      <c r="U27" s="15">
        <v>570</v>
      </c>
      <c r="V27" s="15">
        <v>570</v>
      </c>
      <c r="W27" s="15">
        <v>570</v>
      </c>
      <c r="X27" s="19">
        <f t="shared" ref="X27:X28" si="13">SUM(U27:W27)</f>
        <v>1710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</row>
    <row r="28" spans="1:32" s="1" customFormat="1" ht="24.75" customHeight="1" x14ac:dyDescent="0.2">
      <c r="A28" s="10">
        <v>26</v>
      </c>
      <c r="B28" s="11" t="s">
        <v>268</v>
      </c>
      <c r="C28" s="12" t="s">
        <v>70</v>
      </c>
      <c r="D28" s="12" t="s">
        <v>201</v>
      </c>
      <c r="E28" s="12" t="s">
        <v>202</v>
      </c>
      <c r="F28" s="12" t="s">
        <v>167</v>
      </c>
      <c r="G28" s="10" t="s">
        <v>20</v>
      </c>
      <c r="H28" s="10" t="s">
        <v>20</v>
      </c>
      <c r="I28" s="10" t="s">
        <v>347</v>
      </c>
      <c r="J28" s="10" t="s">
        <v>77</v>
      </c>
      <c r="K28" s="15">
        <v>760</v>
      </c>
      <c r="L28" s="51">
        <v>0.75</v>
      </c>
      <c r="M28" s="52">
        <v>2850</v>
      </c>
      <c r="N28" s="58"/>
      <c r="O28" s="59"/>
      <c r="P28" s="50" t="s">
        <v>22</v>
      </c>
      <c r="Q28" s="15">
        <v>0</v>
      </c>
      <c r="R28" s="15">
        <v>570</v>
      </c>
      <c r="S28" s="15">
        <v>570</v>
      </c>
      <c r="T28" s="19">
        <f t="shared" si="12"/>
        <v>1140</v>
      </c>
      <c r="U28" s="15">
        <v>570</v>
      </c>
      <c r="V28" s="15">
        <v>570</v>
      </c>
      <c r="W28" s="15">
        <v>570</v>
      </c>
      <c r="X28" s="19">
        <f t="shared" si="13"/>
        <v>1710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</row>
    <row r="29" spans="1:32" s="1" customFormat="1" ht="24.75" customHeight="1" x14ac:dyDescent="0.2">
      <c r="A29" s="10">
        <v>27</v>
      </c>
      <c r="B29" s="11" t="s">
        <v>269</v>
      </c>
      <c r="C29" s="12" t="s">
        <v>25</v>
      </c>
      <c r="D29" s="2" t="s">
        <v>32</v>
      </c>
      <c r="E29" s="2" t="s">
        <v>203</v>
      </c>
      <c r="F29" s="12" t="s">
        <v>168</v>
      </c>
      <c r="G29" s="10" t="s">
        <v>20</v>
      </c>
      <c r="H29" s="10" t="s">
        <v>20</v>
      </c>
      <c r="I29" s="10" t="s">
        <v>347</v>
      </c>
      <c r="J29" s="22" t="s">
        <v>77</v>
      </c>
      <c r="K29" s="28">
        <v>760</v>
      </c>
      <c r="L29" s="60">
        <v>0.75</v>
      </c>
      <c r="M29" s="61">
        <v>2850</v>
      </c>
      <c r="N29" s="58" t="s">
        <v>21</v>
      </c>
      <c r="O29" s="59" t="s">
        <v>21</v>
      </c>
      <c r="P29" s="62" t="s">
        <v>22</v>
      </c>
      <c r="Q29" s="28">
        <v>0</v>
      </c>
      <c r="R29" s="28">
        <v>570</v>
      </c>
      <c r="S29" s="28">
        <v>570</v>
      </c>
      <c r="T29" s="32">
        <f t="shared" si="8"/>
        <v>1140</v>
      </c>
      <c r="U29" s="28">
        <v>570</v>
      </c>
      <c r="V29" s="28">
        <v>570</v>
      </c>
      <c r="W29" s="28">
        <v>570</v>
      </c>
      <c r="X29" s="32">
        <f t="shared" si="9"/>
        <v>1710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</row>
    <row r="30" spans="1:32" s="2" customFormat="1" ht="24.75" customHeight="1" x14ac:dyDescent="0.2">
      <c r="A30" s="10">
        <v>28</v>
      </c>
      <c r="B30" s="42" t="s">
        <v>270</v>
      </c>
      <c r="C30" s="12" t="s">
        <v>62</v>
      </c>
      <c r="D30" s="2" t="s">
        <v>63</v>
      </c>
      <c r="E30" s="2" t="s">
        <v>40</v>
      </c>
      <c r="F30" s="2" t="s">
        <v>131</v>
      </c>
      <c r="G30" s="10" t="s">
        <v>20</v>
      </c>
      <c r="H30" s="10" t="s">
        <v>20</v>
      </c>
      <c r="I30" s="10" t="s">
        <v>347</v>
      </c>
      <c r="J30" s="10" t="s">
        <v>77</v>
      </c>
      <c r="K30" s="15">
        <v>650</v>
      </c>
      <c r="L30" s="51">
        <v>0.75</v>
      </c>
      <c r="M30" s="15">
        <v>2437.5</v>
      </c>
      <c r="N30" s="54" t="s">
        <v>21</v>
      </c>
      <c r="O30" s="54" t="s">
        <v>21</v>
      </c>
      <c r="P30" s="10" t="s">
        <v>22</v>
      </c>
      <c r="Q30" s="15">
        <v>0</v>
      </c>
      <c r="R30" s="15">
        <v>487.5</v>
      </c>
      <c r="S30" s="15">
        <v>487.5</v>
      </c>
      <c r="T30" s="19">
        <f t="shared" si="8"/>
        <v>975</v>
      </c>
      <c r="U30" s="15">
        <v>487.5</v>
      </c>
      <c r="V30" s="15">
        <v>487.5</v>
      </c>
      <c r="W30" s="15">
        <v>487.5</v>
      </c>
      <c r="X30" s="19">
        <f t="shared" si="9"/>
        <v>1462.5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</row>
    <row r="31" spans="1:32" s="1" customFormat="1" ht="24.75" customHeight="1" x14ac:dyDescent="0.2">
      <c r="A31" s="10">
        <v>29</v>
      </c>
      <c r="B31" s="63" t="s">
        <v>272</v>
      </c>
      <c r="C31" s="12" t="s">
        <v>149</v>
      </c>
      <c r="D31" s="2" t="s">
        <v>204</v>
      </c>
      <c r="E31" s="2" t="s">
        <v>205</v>
      </c>
      <c r="F31" s="2" t="s">
        <v>150</v>
      </c>
      <c r="G31" s="10" t="s">
        <v>20</v>
      </c>
      <c r="H31" s="10" t="s">
        <v>20</v>
      </c>
      <c r="I31" s="10" t="s">
        <v>347</v>
      </c>
      <c r="J31" s="35" t="s">
        <v>77</v>
      </c>
      <c r="K31" s="36">
        <v>1520</v>
      </c>
      <c r="L31" s="44">
        <v>0.5</v>
      </c>
      <c r="M31" s="45">
        <v>3800</v>
      </c>
      <c r="N31" s="46" t="s">
        <v>21</v>
      </c>
      <c r="O31" s="47" t="s">
        <v>21</v>
      </c>
      <c r="P31" s="48" t="s">
        <v>22</v>
      </c>
      <c r="Q31" s="36">
        <v>0</v>
      </c>
      <c r="R31" s="36">
        <v>760</v>
      </c>
      <c r="S31" s="36">
        <v>760</v>
      </c>
      <c r="T31" s="40">
        <f t="shared" si="8"/>
        <v>1520</v>
      </c>
      <c r="U31" s="36">
        <v>760</v>
      </c>
      <c r="V31" s="36">
        <v>760</v>
      </c>
      <c r="W31" s="36">
        <v>760</v>
      </c>
      <c r="X31" s="40">
        <f t="shared" si="9"/>
        <v>2280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</row>
    <row r="32" spans="1:32" s="1" customFormat="1" ht="24.75" customHeight="1" x14ac:dyDescent="0.2">
      <c r="A32" s="10">
        <v>30</v>
      </c>
      <c r="B32" s="11" t="s">
        <v>273</v>
      </c>
      <c r="C32" s="12" t="s">
        <v>154</v>
      </c>
      <c r="D32" s="2" t="s">
        <v>51</v>
      </c>
      <c r="E32" s="2" t="s">
        <v>206</v>
      </c>
      <c r="F32" s="2" t="s">
        <v>155</v>
      </c>
      <c r="G32" s="10" t="s">
        <v>20</v>
      </c>
      <c r="H32" s="10" t="s">
        <v>20</v>
      </c>
      <c r="I32" s="10" t="s">
        <v>347</v>
      </c>
      <c r="J32" s="10" t="s">
        <v>77</v>
      </c>
      <c r="K32" s="15">
        <v>1520</v>
      </c>
      <c r="L32" s="51">
        <v>0.5</v>
      </c>
      <c r="M32" s="52">
        <v>3800</v>
      </c>
      <c r="N32" s="53" t="s">
        <v>21</v>
      </c>
      <c r="O32" s="54" t="s">
        <v>21</v>
      </c>
      <c r="P32" s="50" t="s">
        <v>22</v>
      </c>
      <c r="Q32" s="15">
        <v>0</v>
      </c>
      <c r="R32" s="15">
        <v>760</v>
      </c>
      <c r="S32" s="15">
        <v>760</v>
      </c>
      <c r="T32" s="19">
        <f t="shared" si="8"/>
        <v>1520</v>
      </c>
      <c r="U32" s="15">
        <v>760</v>
      </c>
      <c r="V32" s="15">
        <v>760</v>
      </c>
      <c r="W32" s="15">
        <v>760</v>
      </c>
      <c r="X32" s="19">
        <f t="shared" si="9"/>
        <v>2280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</row>
    <row r="33" spans="1:32" s="1" customFormat="1" ht="24.75" customHeight="1" x14ac:dyDescent="0.2">
      <c r="A33" s="10">
        <v>31</v>
      </c>
      <c r="B33" s="11" t="s">
        <v>274</v>
      </c>
      <c r="C33" s="12" t="s">
        <v>53</v>
      </c>
      <c r="D33" s="2" t="s">
        <v>54</v>
      </c>
      <c r="E33" s="2" t="s">
        <v>207</v>
      </c>
      <c r="F33" s="55" t="s">
        <v>143</v>
      </c>
      <c r="G33" s="10" t="s">
        <v>20</v>
      </c>
      <c r="H33" s="10" t="s">
        <v>20</v>
      </c>
      <c r="I33" s="10" t="s">
        <v>347</v>
      </c>
      <c r="J33" s="10" t="s">
        <v>77</v>
      </c>
      <c r="K33" s="15">
        <v>760</v>
      </c>
      <c r="L33" s="51">
        <v>0.5</v>
      </c>
      <c r="M33" s="52">
        <v>1900</v>
      </c>
      <c r="N33" s="53" t="s">
        <v>21</v>
      </c>
      <c r="O33" s="54" t="s">
        <v>21</v>
      </c>
      <c r="P33" s="50" t="s">
        <v>22</v>
      </c>
      <c r="Q33" s="15">
        <v>0</v>
      </c>
      <c r="R33" s="15">
        <v>380</v>
      </c>
      <c r="S33" s="15">
        <v>380</v>
      </c>
      <c r="T33" s="19">
        <f t="shared" ref="T33" si="14">SUM(Q33:S33)</f>
        <v>760</v>
      </c>
      <c r="U33" s="15">
        <v>380</v>
      </c>
      <c r="V33" s="15">
        <v>380</v>
      </c>
      <c r="W33" s="15">
        <v>380</v>
      </c>
      <c r="X33" s="19">
        <f t="shared" ref="X33" si="15">SUM(U33:W33)</f>
        <v>1140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</row>
    <row r="34" spans="1:32" s="1" customFormat="1" ht="24.75" customHeight="1" x14ac:dyDescent="0.2">
      <c r="A34" s="10">
        <v>32</v>
      </c>
      <c r="B34" s="11" t="s">
        <v>275</v>
      </c>
      <c r="C34" s="12" t="s">
        <v>140</v>
      </c>
      <c r="D34" s="12" t="s">
        <v>208</v>
      </c>
      <c r="E34" s="12" t="s">
        <v>209</v>
      </c>
      <c r="F34" s="64" t="s">
        <v>328</v>
      </c>
      <c r="G34" s="10" t="s">
        <v>20</v>
      </c>
      <c r="H34" s="10" t="s">
        <v>20</v>
      </c>
      <c r="I34" s="10" t="s">
        <v>347</v>
      </c>
      <c r="J34" s="10" t="s">
        <v>77</v>
      </c>
      <c r="K34" s="15">
        <v>760</v>
      </c>
      <c r="L34" s="51">
        <v>0.5</v>
      </c>
      <c r="M34" s="52">
        <v>1900</v>
      </c>
      <c r="N34" s="53" t="s">
        <v>21</v>
      </c>
      <c r="O34" s="54" t="s">
        <v>21</v>
      </c>
      <c r="P34" s="50" t="s">
        <v>22</v>
      </c>
      <c r="Q34" s="15">
        <v>0</v>
      </c>
      <c r="R34" s="15">
        <v>380</v>
      </c>
      <c r="S34" s="15">
        <v>380</v>
      </c>
      <c r="T34" s="19">
        <f t="shared" si="8"/>
        <v>760</v>
      </c>
      <c r="U34" s="15">
        <v>380</v>
      </c>
      <c r="V34" s="15">
        <v>380</v>
      </c>
      <c r="W34" s="15">
        <v>380</v>
      </c>
      <c r="X34" s="19">
        <f t="shared" si="9"/>
        <v>1140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</row>
    <row r="35" spans="1:32" s="1" customFormat="1" ht="24.75" customHeight="1" x14ac:dyDescent="0.2">
      <c r="A35" s="10">
        <v>33</v>
      </c>
      <c r="B35" s="11" t="s">
        <v>276</v>
      </c>
      <c r="C35" s="12" t="s">
        <v>141</v>
      </c>
      <c r="D35" s="2" t="s">
        <v>210</v>
      </c>
      <c r="E35" s="2" t="s">
        <v>211</v>
      </c>
      <c r="F35" s="65" t="s">
        <v>142</v>
      </c>
      <c r="G35" s="10" t="s">
        <v>20</v>
      </c>
      <c r="H35" s="10" t="s">
        <v>20</v>
      </c>
      <c r="I35" s="10" t="s">
        <v>347</v>
      </c>
      <c r="J35" s="10" t="s">
        <v>77</v>
      </c>
      <c r="K35" s="15">
        <v>760</v>
      </c>
      <c r="L35" s="51">
        <v>0.5</v>
      </c>
      <c r="M35" s="52">
        <v>1900</v>
      </c>
      <c r="N35" s="53" t="s">
        <v>21</v>
      </c>
      <c r="O35" s="54" t="s">
        <v>21</v>
      </c>
      <c r="P35" s="50" t="s">
        <v>22</v>
      </c>
      <c r="Q35" s="15">
        <v>0</v>
      </c>
      <c r="R35" s="15">
        <v>380</v>
      </c>
      <c r="S35" s="15">
        <v>380</v>
      </c>
      <c r="T35" s="19">
        <f t="shared" si="8"/>
        <v>760</v>
      </c>
      <c r="U35" s="15">
        <v>380</v>
      </c>
      <c r="V35" s="15">
        <v>380</v>
      </c>
      <c r="W35" s="15">
        <v>380</v>
      </c>
      <c r="X35" s="19">
        <f t="shared" si="9"/>
        <v>1140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</row>
    <row r="36" spans="1:32" s="1" customFormat="1" ht="24.75" customHeight="1" x14ac:dyDescent="0.2">
      <c r="A36" s="10">
        <v>34</v>
      </c>
      <c r="B36" s="66" t="s">
        <v>277</v>
      </c>
      <c r="C36" s="12" t="s">
        <v>144</v>
      </c>
      <c r="D36" s="2" t="s">
        <v>212</v>
      </c>
      <c r="E36" s="2" t="s">
        <v>213</v>
      </c>
      <c r="F36" s="65" t="s">
        <v>145</v>
      </c>
      <c r="G36" s="10" t="s">
        <v>20</v>
      </c>
      <c r="H36" s="10" t="s">
        <v>20</v>
      </c>
      <c r="I36" s="10" t="s">
        <v>347</v>
      </c>
      <c r="J36" s="10" t="s">
        <v>77</v>
      </c>
      <c r="K36" s="15">
        <v>760</v>
      </c>
      <c r="L36" s="51">
        <v>0.5</v>
      </c>
      <c r="M36" s="52">
        <v>1900</v>
      </c>
      <c r="N36" s="53" t="s">
        <v>21</v>
      </c>
      <c r="O36" s="54" t="s">
        <v>21</v>
      </c>
      <c r="P36" s="50" t="s">
        <v>22</v>
      </c>
      <c r="Q36" s="15">
        <v>0</v>
      </c>
      <c r="R36" s="15">
        <v>380</v>
      </c>
      <c r="S36" s="15">
        <v>380</v>
      </c>
      <c r="T36" s="19">
        <f t="shared" si="8"/>
        <v>760</v>
      </c>
      <c r="U36" s="15">
        <v>380</v>
      </c>
      <c r="V36" s="15">
        <v>380</v>
      </c>
      <c r="W36" s="15">
        <v>380</v>
      </c>
      <c r="X36" s="19">
        <f t="shared" si="9"/>
        <v>1140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</row>
    <row r="37" spans="1:32" s="1" customFormat="1" ht="24.75" customHeight="1" x14ac:dyDescent="0.2">
      <c r="A37" s="10">
        <v>35</v>
      </c>
      <c r="B37" s="67" t="s">
        <v>278</v>
      </c>
      <c r="C37" s="12" t="s">
        <v>153</v>
      </c>
      <c r="D37" s="12" t="s">
        <v>151</v>
      </c>
      <c r="E37" s="12" t="s">
        <v>152</v>
      </c>
      <c r="F37" s="65" t="s">
        <v>329</v>
      </c>
      <c r="G37" s="10" t="s">
        <v>20</v>
      </c>
      <c r="H37" s="10" t="s">
        <v>20</v>
      </c>
      <c r="I37" s="10" t="s">
        <v>347</v>
      </c>
      <c r="J37" s="10" t="s">
        <v>77</v>
      </c>
      <c r="K37" s="15">
        <v>760</v>
      </c>
      <c r="L37" s="51">
        <v>0.5</v>
      </c>
      <c r="M37" s="52">
        <v>1900</v>
      </c>
      <c r="N37" s="53" t="s">
        <v>21</v>
      </c>
      <c r="O37" s="54" t="s">
        <v>21</v>
      </c>
      <c r="P37" s="50" t="s">
        <v>22</v>
      </c>
      <c r="Q37" s="15">
        <v>0</v>
      </c>
      <c r="R37" s="15">
        <v>380</v>
      </c>
      <c r="S37" s="15">
        <v>380</v>
      </c>
      <c r="T37" s="19">
        <f t="shared" si="8"/>
        <v>760</v>
      </c>
      <c r="U37" s="15">
        <v>380</v>
      </c>
      <c r="V37" s="15">
        <v>380</v>
      </c>
      <c r="W37" s="15">
        <v>380</v>
      </c>
      <c r="X37" s="19">
        <f t="shared" si="9"/>
        <v>1140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</row>
    <row r="38" spans="1:32" s="1" customFormat="1" ht="24.75" customHeight="1" x14ac:dyDescent="0.2">
      <c r="A38" s="10">
        <v>36</v>
      </c>
      <c r="B38" s="11" t="s">
        <v>344</v>
      </c>
      <c r="C38" s="12" t="s">
        <v>342</v>
      </c>
      <c r="D38" s="12" t="s">
        <v>40</v>
      </c>
      <c r="E38" s="12" t="s">
        <v>343</v>
      </c>
      <c r="F38" s="65" t="s">
        <v>345</v>
      </c>
      <c r="G38" s="10" t="s">
        <v>20</v>
      </c>
      <c r="H38" s="10" t="s">
        <v>20</v>
      </c>
      <c r="I38" s="10" t="s">
        <v>347</v>
      </c>
      <c r="J38" s="10" t="s">
        <v>77</v>
      </c>
      <c r="K38" s="15">
        <v>760</v>
      </c>
      <c r="L38" s="51">
        <v>0.5</v>
      </c>
      <c r="M38" s="52">
        <v>1900</v>
      </c>
      <c r="N38" s="53" t="s">
        <v>21</v>
      </c>
      <c r="O38" s="54" t="s">
        <v>21</v>
      </c>
      <c r="P38" s="50" t="s">
        <v>22</v>
      </c>
      <c r="Q38" s="15">
        <v>0</v>
      </c>
      <c r="R38" s="15">
        <v>380</v>
      </c>
      <c r="S38" s="15">
        <v>380</v>
      </c>
      <c r="T38" s="19">
        <f t="shared" si="8"/>
        <v>760</v>
      </c>
      <c r="U38" s="15">
        <v>380</v>
      </c>
      <c r="V38" s="15">
        <v>380</v>
      </c>
      <c r="W38" s="15">
        <v>380</v>
      </c>
      <c r="X38" s="19">
        <f t="shared" si="9"/>
        <v>1140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</row>
    <row r="39" spans="1:32" s="1" customFormat="1" ht="24.75" customHeight="1" x14ac:dyDescent="0.2">
      <c r="A39" s="10">
        <v>37</v>
      </c>
      <c r="B39" s="11" t="s">
        <v>279</v>
      </c>
      <c r="C39" s="12" t="s">
        <v>156</v>
      </c>
      <c r="D39" s="2" t="s">
        <v>214</v>
      </c>
      <c r="E39" s="2" t="s">
        <v>39</v>
      </c>
      <c r="F39" s="68" t="s">
        <v>157</v>
      </c>
      <c r="G39" s="10" t="s">
        <v>158</v>
      </c>
      <c r="H39" s="10" t="s">
        <v>158</v>
      </c>
      <c r="I39" s="10" t="s">
        <v>347</v>
      </c>
      <c r="J39" s="10" t="s">
        <v>77</v>
      </c>
      <c r="K39" s="15">
        <v>760</v>
      </c>
      <c r="L39" s="51">
        <v>0.5</v>
      </c>
      <c r="M39" s="52">
        <v>1900</v>
      </c>
      <c r="N39" s="53" t="s">
        <v>21</v>
      </c>
      <c r="O39" s="54" t="s">
        <v>21</v>
      </c>
      <c r="P39" s="50" t="s">
        <v>22</v>
      </c>
      <c r="Q39" s="15">
        <v>0</v>
      </c>
      <c r="R39" s="15">
        <v>380</v>
      </c>
      <c r="S39" s="15">
        <v>380</v>
      </c>
      <c r="T39" s="19">
        <f t="shared" si="8"/>
        <v>760</v>
      </c>
      <c r="U39" s="15">
        <v>380</v>
      </c>
      <c r="V39" s="15">
        <v>380</v>
      </c>
      <c r="W39" s="15">
        <v>380</v>
      </c>
      <c r="X39" s="19">
        <f t="shared" si="9"/>
        <v>1140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</row>
    <row r="40" spans="1:32" s="1" customFormat="1" ht="24.75" customHeight="1" x14ac:dyDescent="0.2">
      <c r="A40" s="10">
        <v>38</v>
      </c>
      <c r="B40" s="11" t="s">
        <v>280</v>
      </c>
      <c r="C40" s="12" t="s">
        <v>38</v>
      </c>
      <c r="D40" s="12" t="s">
        <v>215</v>
      </c>
      <c r="E40" s="12" t="s">
        <v>39</v>
      </c>
      <c r="F40" s="64" t="s">
        <v>159</v>
      </c>
      <c r="G40" s="13" t="s">
        <v>160</v>
      </c>
      <c r="H40" s="13" t="s">
        <v>160</v>
      </c>
      <c r="I40" s="10" t="s">
        <v>347</v>
      </c>
      <c r="J40" s="10" t="s">
        <v>77</v>
      </c>
      <c r="K40" s="15">
        <v>760</v>
      </c>
      <c r="L40" s="51">
        <v>0.5</v>
      </c>
      <c r="M40" s="52">
        <v>1900</v>
      </c>
      <c r="N40" s="53" t="s">
        <v>21</v>
      </c>
      <c r="O40" s="54" t="s">
        <v>21</v>
      </c>
      <c r="P40" s="50" t="s">
        <v>22</v>
      </c>
      <c r="Q40" s="15">
        <v>0</v>
      </c>
      <c r="R40" s="15">
        <v>380</v>
      </c>
      <c r="S40" s="15">
        <v>380</v>
      </c>
      <c r="T40" s="19">
        <f t="shared" si="8"/>
        <v>760</v>
      </c>
      <c r="U40" s="15">
        <v>380</v>
      </c>
      <c r="V40" s="15">
        <v>380</v>
      </c>
      <c r="W40" s="15">
        <v>380</v>
      </c>
      <c r="X40" s="19">
        <f t="shared" si="9"/>
        <v>1140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</row>
    <row r="41" spans="1:32" s="1" customFormat="1" ht="24.75" customHeight="1" x14ac:dyDescent="0.2">
      <c r="A41" s="10">
        <v>39</v>
      </c>
      <c r="B41" s="11" t="s">
        <v>281</v>
      </c>
      <c r="C41" s="12" t="s">
        <v>196</v>
      </c>
      <c r="D41" s="12" t="s">
        <v>216</v>
      </c>
      <c r="E41" s="12" t="s">
        <v>217</v>
      </c>
      <c r="F41" s="2" t="s">
        <v>330</v>
      </c>
      <c r="G41" s="10" t="s">
        <v>20</v>
      </c>
      <c r="H41" s="10" t="s">
        <v>20</v>
      </c>
      <c r="I41" s="10" t="s">
        <v>347</v>
      </c>
      <c r="J41" s="10" t="s">
        <v>77</v>
      </c>
      <c r="K41" s="15">
        <v>760</v>
      </c>
      <c r="L41" s="51">
        <v>0.5</v>
      </c>
      <c r="M41" s="52">
        <v>1900</v>
      </c>
      <c r="N41" s="53" t="s">
        <v>21</v>
      </c>
      <c r="O41" s="54" t="s">
        <v>21</v>
      </c>
      <c r="P41" s="50" t="s">
        <v>22</v>
      </c>
      <c r="Q41" s="15">
        <v>0</v>
      </c>
      <c r="R41" s="15">
        <v>380</v>
      </c>
      <c r="S41" s="15">
        <v>380</v>
      </c>
      <c r="T41" s="19">
        <f t="shared" si="8"/>
        <v>760</v>
      </c>
      <c r="U41" s="15">
        <v>380</v>
      </c>
      <c r="V41" s="15">
        <v>380</v>
      </c>
      <c r="W41" s="15">
        <v>380</v>
      </c>
      <c r="X41" s="19">
        <f t="shared" si="9"/>
        <v>1140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</row>
    <row r="42" spans="1:32" s="1" customFormat="1" ht="24.75" customHeight="1" x14ac:dyDescent="0.2">
      <c r="A42" s="10">
        <v>40</v>
      </c>
      <c r="B42" s="11" t="s">
        <v>282</v>
      </c>
      <c r="C42" s="12" t="s">
        <v>161</v>
      </c>
      <c r="D42" s="2" t="s">
        <v>218</v>
      </c>
      <c r="E42" s="2" t="s">
        <v>219</v>
      </c>
      <c r="F42" s="2" t="s">
        <v>162</v>
      </c>
      <c r="G42" s="10" t="s">
        <v>20</v>
      </c>
      <c r="H42" s="10" t="s">
        <v>20</v>
      </c>
      <c r="I42" s="10" t="s">
        <v>347</v>
      </c>
      <c r="J42" s="10" t="s">
        <v>77</v>
      </c>
      <c r="K42" s="15">
        <v>760</v>
      </c>
      <c r="L42" s="51">
        <v>0.5</v>
      </c>
      <c r="M42" s="52">
        <v>1900</v>
      </c>
      <c r="N42" s="53" t="s">
        <v>21</v>
      </c>
      <c r="O42" s="54" t="s">
        <v>21</v>
      </c>
      <c r="P42" s="50" t="s">
        <v>22</v>
      </c>
      <c r="Q42" s="15">
        <v>0</v>
      </c>
      <c r="R42" s="15">
        <v>380</v>
      </c>
      <c r="S42" s="15">
        <v>380</v>
      </c>
      <c r="T42" s="19">
        <f t="shared" si="8"/>
        <v>760</v>
      </c>
      <c r="U42" s="15">
        <v>380</v>
      </c>
      <c r="V42" s="15">
        <v>380</v>
      </c>
      <c r="W42" s="15">
        <v>380</v>
      </c>
      <c r="X42" s="19">
        <f t="shared" si="9"/>
        <v>1140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</row>
    <row r="43" spans="1:32" s="1" customFormat="1" ht="24.75" customHeight="1" x14ac:dyDescent="0.2">
      <c r="A43" s="10">
        <v>41</v>
      </c>
      <c r="B43" s="69" t="s">
        <v>283</v>
      </c>
      <c r="C43" s="12" t="s">
        <v>163</v>
      </c>
      <c r="D43" s="12" t="s">
        <v>220</v>
      </c>
      <c r="E43" s="12" t="s">
        <v>221</v>
      </c>
      <c r="F43" s="12" t="s">
        <v>331</v>
      </c>
      <c r="G43" s="10" t="s">
        <v>20</v>
      </c>
      <c r="H43" s="10" t="s">
        <v>20</v>
      </c>
      <c r="I43" s="10" t="s">
        <v>347</v>
      </c>
      <c r="J43" s="10" t="s">
        <v>77</v>
      </c>
      <c r="K43" s="15">
        <v>760</v>
      </c>
      <c r="L43" s="51">
        <v>0.5</v>
      </c>
      <c r="M43" s="52">
        <v>1900</v>
      </c>
      <c r="N43" s="53" t="s">
        <v>21</v>
      </c>
      <c r="O43" s="54" t="s">
        <v>21</v>
      </c>
      <c r="P43" s="50" t="s">
        <v>22</v>
      </c>
      <c r="Q43" s="15">
        <v>0</v>
      </c>
      <c r="R43" s="15">
        <v>380</v>
      </c>
      <c r="S43" s="15">
        <v>380</v>
      </c>
      <c r="T43" s="19">
        <f t="shared" si="8"/>
        <v>760</v>
      </c>
      <c r="U43" s="15">
        <v>380</v>
      </c>
      <c r="V43" s="15">
        <v>380</v>
      </c>
      <c r="W43" s="15">
        <v>380</v>
      </c>
      <c r="X43" s="19">
        <f t="shared" si="9"/>
        <v>1140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</row>
    <row r="44" spans="1:32" s="1" customFormat="1" ht="24.75" customHeight="1" x14ac:dyDescent="0.2">
      <c r="A44" s="10">
        <v>42</v>
      </c>
      <c r="B44" s="11" t="s">
        <v>284</v>
      </c>
      <c r="C44" s="12" t="s">
        <v>169</v>
      </c>
      <c r="D44" s="2" t="s">
        <v>222</v>
      </c>
      <c r="E44" s="2" t="s">
        <v>223</v>
      </c>
      <c r="F44" s="2" t="s">
        <v>332</v>
      </c>
      <c r="G44" s="10" t="s">
        <v>20</v>
      </c>
      <c r="H44" s="10" t="s">
        <v>20</v>
      </c>
      <c r="I44" s="10" t="s">
        <v>347</v>
      </c>
      <c r="J44" s="10" t="s">
        <v>77</v>
      </c>
      <c r="K44" s="15">
        <v>760</v>
      </c>
      <c r="L44" s="51">
        <v>0.5</v>
      </c>
      <c r="M44" s="52">
        <v>1900</v>
      </c>
      <c r="N44" s="53" t="s">
        <v>21</v>
      </c>
      <c r="O44" s="54" t="s">
        <v>21</v>
      </c>
      <c r="P44" s="50" t="s">
        <v>22</v>
      </c>
      <c r="Q44" s="15">
        <v>0</v>
      </c>
      <c r="R44" s="15">
        <v>380</v>
      </c>
      <c r="S44" s="15">
        <v>380</v>
      </c>
      <c r="T44" s="19">
        <f t="shared" si="8"/>
        <v>760</v>
      </c>
      <c r="U44" s="15">
        <v>380</v>
      </c>
      <c r="V44" s="15">
        <v>380</v>
      </c>
      <c r="W44" s="15">
        <v>380</v>
      </c>
      <c r="X44" s="19">
        <f t="shared" si="9"/>
        <v>1140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</row>
    <row r="45" spans="1:32" s="1" customFormat="1" ht="24.75" customHeight="1" x14ac:dyDescent="0.2">
      <c r="A45" s="10">
        <v>43</v>
      </c>
      <c r="B45" s="70" t="s">
        <v>285</v>
      </c>
      <c r="C45" s="12" t="s">
        <v>170</v>
      </c>
      <c r="D45" s="12" t="s">
        <v>224</v>
      </c>
      <c r="E45" s="12" t="s">
        <v>74</v>
      </c>
      <c r="F45" s="12" t="s">
        <v>171</v>
      </c>
      <c r="G45" s="10" t="s">
        <v>20</v>
      </c>
      <c r="H45" s="10" t="s">
        <v>20</v>
      </c>
      <c r="I45" s="10" t="s">
        <v>347</v>
      </c>
      <c r="J45" s="10" t="s">
        <v>77</v>
      </c>
      <c r="K45" s="15">
        <v>650</v>
      </c>
      <c r="L45" s="51">
        <v>0.5</v>
      </c>
      <c r="M45" s="52">
        <v>1625</v>
      </c>
      <c r="N45" s="53" t="s">
        <v>21</v>
      </c>
      <c r="O45" s="54" t="s">
        <v>21</v>
      </c>
      <c r="P45" s="50" t="s">
        <v>22</v>
      </c>
      <c r="Q45" s="15">
        <v>0</v>
      </c>
      <c r="R45" s="15">
        <v>325</v>
      </c>
      <c r="S45" s="15">
        <v>325</v>
      </c>
      <c r="T45" s="19">
        <f t="shared" si="8"/>
        <v>650</v>
      </c>
      <c r="U45" s="15">
        <v>325</v>
      </c>
      <c r="V45" s="15">
        <v>325</v>
      </c>
      <c r="W45" s="15">
        <v>325</v>
      </c>
      <c r="X45" s="19">
        <f t="shared" si="9"/>
        <v>975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</row>
    <row r="46" spans="1:32" s="1" customFormat="1" ht="24.75" customHeight="1" x14ac:dyDescent="0.2">
      <c r="A46" s="10">
        <v>44</v>
      </c>
      <c r="B46" s="42" t="s">
        <v>286</v>
      </c>
      <c r="C46" s="12" t="s">
        <v>60</v>
      </c>
      <c r="D46" s="12" t="s">
        <v>225</v>
      </c>
      <c r="E46" s="12" t="s">
        <v>226</v>
      </c>
      <c r="F46" s="12" t="s">
        <v>333</v>
      </c>
      <c r="G46" s="10" t="s">
        <v>20</v>
      </c>
      <c r="H46" s="10" t="s">
        <v>20</v>
      </c>
      <c r="I46" s="10" t="s">
        <v>347</v>
      </c>
      <c r="J46" s="10" t="s">
        <v>77</v>
      </c>
      <c r="K46" s="15">
        <v>650</v>
      </c>
      <c r="L46" s="51">
        <v>0.5</v>
      </c>
      <c r="M46" s="52">
        <v>1625</v>
      </c>
      <c r="N46" s="53" t="s">
        <v>21</v>
      </c>
      <c r="O46" s="54" t="s">
        <v>21</v>
      </c>
      <c r="P46" s="50" t="s">
        <v>22</v>
      </c>
      <c r="Q46" s="15">
        <v>0</v>
      </c>
      <c r="R46" s="15">
        <v>325</v>
      </c>
      <c r="S46" s="15">
        <v>325</v>
      </c>
      <c r="T46" s="19">
        <f t="shared" si="8"/>
        <v>650</v>
      </c>
      <c r="U46" s="15">
        <v>325</v>
      </c>
      <c r="V46" s="15">
        <v>325</v>
      </c>
      <c r="W46" s="15">
        <v>325</v>
      </c>
      <c r="X46" s="19">
        <f t="shared" si="9"/>
        <v>975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</row>
    <row r="47" spans="1:32" s="1" customFormat="1" ht="24.75" customHeight="1" x14ac:dyDescent="0.2">
      <c r="A47" s="10">
        <v>45</v>
      </c>
      <c r="B47" s="71" t="s">
        <v>287</v>
      </c>
      <c r="C47" s="12" t="s">
        <v>55</v>
      </c>
      <c r="D47" s="2" t="s">
        <v>56</v>
      </c>
      <c r="E47" s="2" t="s">
        <v>227</v>
      </c>
      <c r="F47" s="2" t="s">
        <v>172</v>
      </c>
      <c r="G47" s="10" t="s">
        <v>20</v>
      </c>
      <c r="H47" s="10" t="s">
        <v>20</v>
      </c>
      <c r="I47" s="10" t="s">
        <v>347</v>
      </c>
      <c r="J47" s="10" t="s">
        <v>77</v>
      </c>
      <c r="K47" s="15">
        <v>760</v>
      </c>
      <c r="L47" s="37">
        <v>0.75</v>
      </c>
      <c r="M47" s="15">
        <v>2850</v>
      </c>
      <c r="N47" s="53" t="s">
        <v>21</v>
      </c>
      <c r="O47" s="54" t="s">
        <v>21</v>
      </c>
      <c r="P47" s="50" t="s">
        <v>26</v>
      </c>
      <c r="Q47" s="15">
        <v>0</v>
      </c>
      <c r="R47" s="15">
        <v>570</v>
      </c>
      <c r="S47" s="15">
        <v>570</v>
      </c>
      <c r="T47" s="19">
        <f t="shared" si="8"/>
        <v>1140</v>
      </c>
      <c r="U47" s="15">
        <v>570</v>
      </c>
      <c r="V47" s="15">
        <v>570</v>
      </c>
      <c r="W47" s="15">
        <v>570</v>
      </c>
      <c r="X47" s="19">
        <f t="shared" si="9"/>
        <v>1710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</row>
    <row r="48" spans="1:32" s="1" customFormat="1" ht="24.75" customHeight="1" x14ac:dyDescent="0.2">
      <c r="A48" s="10">
        <v>46</v>
      </c>
      <c r="B48" s="72" t="s">
        <v>288</v>
      </c>
      <c r="C48" s="12" t="s">
        <v>177</v>
      </c>
      <c r="D48" s="2" t="s">
        <v>308</v>
      </c>
      <c r="E48" s="2" t="s">
        <v>309</v>
      </c>
      <c r="F48" s="1" t="s">
        <v>178</v>
      </c>
      <c r="G48" s="10" t="s">
        <v>28</v>
      </c>
      <c r="H48" s="10" t="s">
        <v>28</v>
      </c>
      <c r="I48" s="10" t="s">
        <v>347</v>
      </c>
      <c r="J48" s="10" t="s">
        <v>77</v>
      </c>
      <c r="K48" s="15">
        <v>760</v>
      </c>
      <c r="L48" s="16">
        <v>0.75</v>
      </c>
      <c r="M48" s="15">
        <v>2850</v>
      </c>
      <c r="N48" s="53" t="s">
        <v>21</v>
      </c>
      <c r="O48" s="54" t="s">
        <v>21</v>
      </c>
      <c r="P48" s="50" t="s">
        <v>26</v>
      </c>
      <c r="Q48" s="15">
        <v>0</v>
      </c>
      <c r="R48" s="15">
        <v>570</v>
      </c>
      <c r="S48" s="15">
        <v>570</v>
      </c>
      <c r="T48" s="19">
        <f t="shared" si="8"/>
        <v>1140</v>
      </c>
      <c r="U48" s="15">
        <v>570</v>
      </c>
      <c r="V48" s="15">
        <v>570</v>
      </c>
      <c r="W48" s="15">
        <v>570</v>
      </c>
      <c r="X48" s="19">
        <f t="shared" si="9"/>
        <v>1710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</row>
    <row r="49" spans="1:34" s="1" customFormat="1" ht="24.75" customHeight="1" x14ac:dyDescent="0.2">
      <c r="A49" s="10">
        <v>47</v>
      </c>
      <c r="B49" s="11" t="s">
        <v>289</v>
      </c>
      <c r="C49" s="12" t="s">
        <v>174</v>
      </c>
      <c r="D49" s="2" t="s">
        <v>35</v>
      </c>
      <c r="E49" s="2" t="s">
        <v>228</v>
      </c>
      <c r="F49" s="2" t="s">
        <v>334</v>
      </c>
      <c r="G49" s="10" t="s">
        <v>20</v>
      </c>
      <c r="H49" s="10" t="s">
        <v>20</v>
      </c>
      <c r="I49" s="10" t="s">
        <v>347</v>
      </c>
      <c r="J49" s="10" t="s">
        <v>77</v>
      </c>
      <c r="K49" s="15">
        <v>760</v>
      </c>
      <c r="L49" s="16">
        <v>0.75</v>
      </c>
      <c r="M49" s="15">
        <v>2850</v>
      </c>
      <c r="N49" s="53" t="s">
        <v>21</v>
      </c>
      <c r="O49" s="54" t="s">
        <v>21</v>
      </c>
      <c r="P49" s="50" t="s">
        <v>26</v>
      </c>
      <c r="Q49" s="15">
        <v>0</v>
      </c>
      <c r="R49" s="15">
        <v>570</v>
      </c>
      <c r="S49" s="15">
        <v>570</v>
      </c>
      <c r="T49" s="19">
        <f t="shared" si="8"/>
        <v>1140</v>
      </c>
      <c r="U49" s="15">
        <v>570</v>
      </c>
      <c r="V49" s="15">
        <v>570</v>
      </c>
      <c r="W49" s="15">
        <v>570</v>
      </c>
      <c r="X49" s="19">
        <f t="shared" si="9"/>
        <v>1710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</row>
    <row r="50" spans="1:34" s="1" customFormat="1" ht="24.75" customHeight="1" x14ac:dyDescent="0.2">
      <c r="A50" s="10">
        <v>48</v>
      </c>
      <c r="B50" s="11" t="s">
        <v>290</v>
      </c>
      <c r="C50" s="12" t="s">
        <v>197</v>
      </c>
      <c r="D50" s="12" t="s">
        <v>229</v>
      </c>
      <c r="E50" s="12" t="s">
        <v>230</v>
      </c>
      <c r="F50" s="55" t="s">
        <v>175</v>
      </c>
      <c r="G50" s="13" t="s">
        <v>176</v>
      </c>
      <c r="H50" s="13" t="s">
        <v>176</v>
      </c>
      <c r="I50" s="10" t="s">
        <v>347</v>
      </c>
      <c r="J50" s="10" t="s">
        <v>77</v>
      </c>
      <c r="K50" s="15">
        <v>760</v>
      </c>
      <c r="L50" s="16">
        <v>0.75</v>
      </c>
      <c r="M50" s="15">
        <v>2850</v>
      </c>
      <c r="N50" s="53" t="s">
        <v>21</v>
      </c>
      <c r="O50" s="54" t="s">
        <v>21</v>
      </c>
      <c r="P50" s="50" t="s">
        <v>26</v>
      </c>
      <c r="Q50" s="15">
        <v>0</v>
      </c>
      <c r="R50" s="15">
        <v>570</v>
      </c>
      <c r="S50" s="15">
        <v>570</v>
      </c>
      <c r="T50" s="19">
        <f t="shared" si="8"/>
        <v>1140</v>
      </c>
      <c r="U50" s="15">
        <v>570</v>
      </c>
      <c r="V50" s="15">
        <v>570</v>
      </c>
      <c r="W50" s="15">
        <v>570</v>
      </c>
      <c r="X50" s="19">
        <f t="shared" si="9"/>
        <v>1710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</row>
    <row r="51" spans="1:34" s="1" customFormat="1" ht="24.75" customHeight="1" x14ac:dyDescent="0.2">
      <c r="A51" s="10">
        <v>49</v>
      </c>
      <c r="B51" s="42" t="s">
        <v>271</v>
      </c>
      <c r="C51" s="12" t="s">
        <v>179</v>
      </c>
      <c r="D51" s="12" t="s">
        <v>231</v>
      </c>
      <c r="E51" s="12" t="s">
        <v>40</v>
      </c>
      <c r="F51" s="12" t="s">
        <v>180</v>
      </c>
      <c r="G51" s="10" t="s">
        <v>28</v>
      </c>
      <c r="H51" s="10" t="s">
        <v>28</v>
      </c>
      <c r="I51" s="10" t="s">
        <v>347</v>
      </c>
      <c r="J51" s="10" t="s">
        <v>77</v>
      </c>
      <c r="K51" s="15">
        <v>650</v>
      </c>
      <c r="L51" s="16">
        <v>0.75</v>
      </c>
      <c r="M51" s="52">
        <v>2437.5</v>
      </c>
      <c r="N51" s="53" t="s">
        <v>21</v>
      </c>
      <c r="O51" s="54" t="s">
        <v>21</v>
      </c>
      <c r="P51" s="50" t="s">
        <v>26</v>
      </c>
      <c r="Q51" s="15">
        <v>0</v>
      </c>
      <c r="R51" s="15">
        <v>487.5</v>
      </c>
      <c r="S51" s="15">
        <v>487.5</v>
      </c>
      <c r="T51" s="19">
        <f t="shared" si="8"/>
        <v>975</v>
      </c>
      <c r="U51" s="15">
        <v>487.5</v>
      </c>
      <c r="V51" s="15">
        <v>487.5</v>
      </c>
      <c r="W51" s="15">
        <v>487.5</v>
      </c>
      <c r="X51" s="19">
        <f t="shared" si="9"/>
        <v>1462.5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</row>
    <row r="52" spans="1:34" s="1" customFormat="1" ht="24.75" customHeight="1" x14ac:dyDescent="0.2">
      <c r="A52" s="10">
        <v>50</v>
      </c>
      <c r="B52" s="66" t="s">
        <v>291</v>
      </c>
      <c r="C52" s="12" t="s">
        <v>67</v>
      </c>
      <c r="D52" s="2" t="s">
        <v>68</v>
      </c>
      <c r="E52" s="2" t="s">
        <v>232</v>
      </c>
      <c r="F52" s="23" t="s">
        <v>173</v>
      </c>
      <c r="G52" s="10" t="s">
        <v>69</v>
      </c>
      <c r="H52" s="10" t="s">
        <v>69</v>
      </c>
      <c r="I52" s="10" t="s">
        <v>347</v>
      </c>
      <c r="J52" s="10" t="s">
        <v>77</v>
      </c>
      <c r="K52" s="15">
        <v>1520</v>
      </c>
      <c r="L52" s="16">
        <v>0.75</v>
      </c>
      <c r="M52" s="52">
        <v>5700</v>
      </c>
      <c r="N52" s="53" t="s">
        <v>21</v>
      </c>
      <c r="O52" s="54" t="s">
        <v>21</v>
      </c>
      <c r="P52" s="50" t="s">
        <v>26</v>
      </c>
      <c r="Q52" s="15">
        <v>0</v>
      </c>
      <c r="R52" s="15">
        <v>1140</v>
      </c>
      <c r="S52" s="15">
        <v>1140</v>
      </c>
      <c r="T52" s="19">
        <f t="shared" si="8"/>
        <v>2280</v>
      </c>
      <c r="U52" s="15">
        <v>1140</v>
      </c>
      <c r="V52" s="15">
        <v>1140</v>
      </c>
      <c r="W52" s="15">
        <v>1140</v>
      </c>
      <c r="X52" s="19">
        <f t="shared" si="9"/>
        <v>3420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</row>
    <row r="53" spans="1:34" s="1" customFormat="1" ht="24.75" customHeight="1" x14ac:dyDescent="0.2">
      <c r="A53" s="10">
        <v>51</v>
      </c>
      <c r="B53" s="11" t="s">
        <v>292</v>
      </c>
      <c r="C53" s="21" t="s">
        <v>181</v>
      </c>
      <c r="D53" s="2" t="s">
        <v>64</v>
      </c>
      <c r="E53" s="2" t="s">
        <v>40</v>
      </c>
      <c r="F53" s="23" t="s">
        <v>335</v>
      </c>
      <c r="G53" s="13" t="s">
        <v>66</v>
      </c>
      <c r="H53" s="13" t="s">
        <v>66</v>
      </c>
      <c r="I53" s="10" t="s">
        <v>347</v>
      </c>
      <c r="J53" s="10" t="s">
        <v>77</v>
      </c>
      <c r="K53" s="28">
        <v>760</v>
      </c>
      <c r="L53" s="29">
        <v>0.75</v>
      </c>
      <c r="M53" s="28">
        <v>2850</v>
      </c>
      <c r="N53" s="53" t="s">
        <v>21</v>
      </c>
      <c r="O53" s="54" t="s">
        <v>21</v>
      </c>
      <c r="P53" s="62" t="s">
        <v>26</v>
      </c>
      <c r="Q53" s="15">
        <v>0</v>
      </c>
      <c r="R53" s="28">
        <v>570</v>
      </c>
      <c r="S53" s="28">
        <v>570</v>
      </c>
      <c r="T53" s="32">
        <f t="shared" ref="T53:T64" si="16">SUM(Q53:S53)</f>
        <v>1140</v>
      </c>
      <c r="U53" s="28">
        <v>570</v>
      </c>
      <c r="V53" s="28">
        <v>570</v>
      </c>
      <c r="W53" s="28">
        <v>570</v>
      </c>
      <c r="X53" s="32">
        <f t="shared" ref="X53:X64" si="17">SUM(U53:W53)</f>
        <v>1710</v>
      </c>
      <c r="Y53" s="28">
        <v>0</v>
      </c>
      <c r="Z53" s="28">
        <v>0</v>
      </c>
      <c r="AA53" s="28">
        <v>0</v>
      </c>
      <c r="AB53" s="28">
        <v>0</v>
      </c>
      <c r="AC53" s="28">
        <v>0</v>
      </c>
      <c r="AD53" s="28">
        <v>0</v>
      </c>
      <c r="AE53" s="28">
        <v>0</v>
      </c>
      <c r="AF53" s="15">
        <v>0</v>
      </c>
    </row>
    <row r="54" spans="1:34" s="1" customFormat="1" ht="29.25" customHeight="1" x14ac:dyDescent="0.2">
      <c r="A54" s="10">
        <v>52</v>
      </c>
      <c r="B54" s="11" t="s">
        <v>293</v>
      </c>
      <c r="C54" s="12" t="s">
        <v>182</v>
      </c>
      <c r="D54" s="12" t="s">
        <v>233</v>
      </c>
      <c r="E54" s="12" t="s">
        <v>234</v>
      </c>
      <c r="F54" s="12" t="s">
        <v>184</v>
      </c>
      <c r="G54" s="10" t="s">
        <v>20</v>
      </c>
      <c r="H54" s="10" t="s">
        <v>20</v>
      </c>
      <c r="I54" s="10" t="s">
        <v>347</v>
      </c>
      <c r="J54" s="10" t="s">
        <v>77</v>
      </c>
      <c r="K54" s="15">
        <v>760</v>
      </c>
      <c r="L54" s="16">
        <v>1</v>
      </c>
      <c r="M54" s="15">
        <v>3800</v>
      </c>
      <c r="N54" s="53" t="s">
        <v>21</v>
      </c>
      <c r="O54" s="54" t="s">
        <v>21</v>
      </c>
      <c r="P54" s="18" t="s">
        <v>27</v>
      </c>
      <c r="Q54" s="15">
        <v>0</v>
      </c>
      <c r="R54" s="15">
        <v>760</v>
      </c>
      <c r="S54" s="15">
        <v>760</v>
      </c>
      <c r="T54" s="19">
        <f t="shared" si="16"/>
        <v>1520</v>
      </c>
      <c r="U54" s="15">
        <v>760</v>
      </c>
      <c r="V54" s="15">
        <v>760</v>
      </c>
      <c r="W54" s="15">
        <v>760</v>
      </c>
      <c r="X54" s="19">
        <f t="shared" si="17"/>
        <v>2280</v>
      </c>
      <c r="Y54" s="15">
        <v>0</v>
      </c>
      <c r="Z54" s="15">
        <v>0</v>
      </c>
      <c r="AA54" s="15">
        <v>0</v>
      </c>
      <c r="AB54" s="19">
        <f t="shared" ref="AB54:AB64" si="18">SUM(Y54:AA54)</f>
        <v>0</v>
      </c>
      <c r="AC54" s="15">
        <v>0</v>
      </c>
      <c r="AD54" s="15">
        <v>0</v>
      </c>
      <c r="AE54" s="15">
        <v>0</v>
      </c>
      <c r="AF54" s="15">
        <v>0</v>
      </c>
    </row>
    <row r="55" spans="1:34" s="1" customFormat="1" ht="24.75" customHeight="1" x14ac:dyDescent="0.2">
      <c r="A55" s="10">
        <v>53</v>
      </c>
      <c r="B55" s="11" t="s">
        <v>294</v>
      </c>
      <c r="C55" s="12" t="s">
        <v>183</v>
      </c>
      <c r="D55" s="12" t="s">
        <v>235</v>
      </c>
      <c r="E55" s="12" t="s">
        <v>236</v>
      </c>
      <c r="F55" s="12" t="s">
        <v>185</v>
      </c>
      <c r="G55" s="10" t="s">
        <v>20</v>
      </c>
      <c r="H55" s="10" t="s">
        <v>20</v>
      </c>
      <c r="I55" s="10" t="s">
        <v>347</v>
      </c>
      <c r="J55" s="10" t="s">
        <v>77</v>
      </c>
      <c r="K55" s="15">
        <v>760</v>
      </c>
      <c r="L55" s="16">
        <v>1</v>
      </c>
      <c r="M55" s="15">
        <v>3800</v>
      </c>
      <c r="N55" s="53" t="s">
        <v>21</v>
      </c>
      <c r="O55" s="54" t="s">
        <v>21</v>
      </c>
      <c r="P55" s="18" t="s">
        <v>27</v>
      </c>
      <c r="Q55" s="15">
        <v>0</v>
      </c>
      <c r="R55" s="15">
        <v>760</v>
      </c>
      <c r="S55" s="15">
        <v>760</v>
      </c>
      <c r="T55" s="19">
        <f t="shared" si="16"/>
        <v>1520</v>
      </c>
      <c r="U55" s="15">
        <v>760</v>
      </c>
      <c r="V55" s="15">
        <v>760</v>
      </c>
      <c r="W55" s="15">
        <v>760</v>
      </c>
      <c r="X55" s="19">
        <f t="shared" si="17"/>
        <v>2280</v>
      </c>
      <c r="Y55" s="15">
        <v>0</v>
      </c>
      <c r="Z55" s="15">
        <v>0</v>
      </c>
      <c r="AA55" s="15">
        <v>0</v>
      </c>
      <c r="AB55" s="19">
        <f t="shared" si="18"/>
        <v>0</v>
      </c>
      <c r="AC55" s="15">
        <v>0</v>
      </c>
      <c r="AD55" s="15">
        <v>0</v>
      </c>
      <c r="AE55" s="15">
        <v>0</v>
      </c>
      <c r="AF55" s="15">
        <v>0</v>
      </c>
    </row>
    <row r="56" spans="1:34" s="1" customFormat="1" ht="24.75" customHeight="1" x14ac:dyDescent="0.2">
      <c r="A56" s="10">
        <v>54</v>
      </c>
      <c r="B56" s="11" t="s">
        <v>295</v>
      </c>
      <c r="C56" s="12" t="s">
        <v>186</v>
      </c>
      <c r="D56" s="12" t="s">
        <v>237</v>
      </c>
      <c r="E56" s="12" t="s">
        <v>238</v>
      </c>
      <c r="F56" s="12" t="s">
        <v>187</v>
      </c>
      <c r="G56" s="10" t="s">
        <v>20</v>
      </c>
      <c r="H56" s="10" t="s">
        <v>20</v>
      </c>
      <c r="I56" s="10" t="s">
        <v>347</v>
      </c>
      <c r="J56" s="10" t="s">
        <v>77</v>
      </c>
      <c r="K56" s="15">
        <v>760</v>
      </c>
      <c r="L56" s="16">
        <v>1</v>
      </c>
      <c r="M56" s="15">
        <v>3800</v>
      </c>
      <c r="N56" s="53" t="s">
        <v>21</v>
      </c>
      <c r="O56" s="54" t="s">
        <v>21</v>
      </c>
      <c r="P56" s="18" t="s">
        <v>27</v>
      </c>
      <c r="Q56" s="15">
        <v>0</v>
      </c>
      <c r="R56" s="15">
        <v>760</v>
      </c>
      <c r="S56" s="15">
        <v>760</v>
      </c>
      <c r="T56" s="19">
        <f t="shared" si="16"/>
        <v>1520</v>
      </c>
      <c r="U56" s="15">
        <v>760</v>
      </c>
      <c r="V56" s="15">
        <v>760</v>
      </c>
      <c r="W56" s="15">
        <v>760</v>
      </c>
      <c r="X56" s="19">
        <f t="shared" si="17"/>
        <v>2280</v>
      </c>
      <c r="Y56" s="15">
        <v>0</v>
      </c>
      <c r="Z56" s="15">
        <v>0</v>
      </c>
      <c r="AA56" s="15">
        <v>0</v>
      </c>
      <c r="AB56" s="19">
        <f t="shared" si="18"/>
        <v>0</v>
      </c>
      <c r="AC56" s="15">
        <v>0</v>
      </c>
      <c r="AD56" s="15">
        <v>0</v>
      </c>
      <c r="AE56" s="15">
        <v>0</v>
      </c>
      <c r="AF56" s="15">
        <v>0</v>
      </c>
    </row>
    <row r="57" spans="1:34" s="1" customFormat="1" ht="24.75" customHeight="1" x14ac:dyDescent="0.2">
      <c r="A57" s="10">
        <v>55</v>
      </c>
      <c r="B57" s="11" t="s">
        <v>296</v>
      </c>
      <c r="C57" s="12" t="s">
        <v>198</v>
      </c>
      <c r="D57" s="12" t="s">
        <v>239</v>
      </c>
      <c r="E57" s="12" t="s">
        <v>240</v>
      </c>
      <c r="F57" s="12" t="s">
        <v>188</v>
      </c>
      <c r="G57" s="10" t="s">
        <v>20</v>
      </c>
      <c r="H57" s="10" t="s">
        <v>20</v>
      </c>
      <c r="I57" s="10" t="s">
        <v>347</v>
      </c>
      <c r="J57" s="10" t="s">
        <v>77</v>
      </c>
      <c r="K57" s="15">
        <v>760</v>
      </c>
      <c r="L57" s="16">
        <v>1</v>
      </c>
      <c r="M57" s="15">
        <v>3800</v>
      </c>
      <c r="N57" s="53" t="s">
        <v>21</v>
      </c>
      <c r="O57" s="54" t="s">
        <v>21</v>
      </c>
      <c r="P57" s="18" t="s">
        <v>27</v>
      </c>
      <c r="Q57" s="15">
        <v>0</v>
      </c>
      <c r="R57" s="15">
        <v>760</v>
      </c>
      <c r="S57" s="15">
        <v>760</v>
      </c>
      <c r="T57" s="19">
        <f t="shared" si="16"/>
        <v>1520</v>
      </c>
      <c r="U57" s="15">
        <v>760</v>
      </c>
      <c r="V57" s="15">
        <v>760</v>
      </c>
      <c r="W57" s="15">
        <v>760</v>
      </c>
      <c r="X57" s="19">
        <f t="shared" si="17"/>
        <v>2280</v>
      </c>
      <c r="Y57" s="15">
        <v>0</v>
      </c>
      <c r="Z57" s="15">
        <v>0</v>
      </c>
      <c r="AA57" s="15">
        <v>0</v>
      </c>
      <c r="AB57" s="19">
        <f t="shared" si="18"/>
        <v>0</v>
      </c>
      <c r="AC57" s="15">
        <v>0</v>
      </c>
      <c r="AD57" s="15">
        <v>0</v>
      </c>
      <c r="AE57" s="15">
        <v>0</v>
      </c>
      <c r="AF57" s="15">
        <v>0</v>
      </c>
    </row>
    <row r="58" spans="1:34" s="1" customFormat="1" ht="24.75" customHeight="1" x14ac:dyDescent="0.2">
      <c r="A58" s="10">
        <v>56</v>
      </c>
      <c r="B58" s="11" t="s">
        <v>297</v>
      </c>
      <c r="C58" s="12" t="s">
        <v>199</v>
      </c>
      <c r="D58" s="12" t="s">
        <v>241</v>
      </c>
      <c r="E58" s="12" t="s">
        <v>242</v>
      </c>
      <c r="F58" s="12" t="s">
        <v>189</v>
      </c>
      <c r="G58" s="10" t="s">
        <v>20</v>
      </c>
      <c r="H58" s="10" t="s">
        <v>20</v>
      </c>
      <c r="I58" s="10" t="s">
        <v>347</v>
      </c>
      <c r="J58" s="10" t="s">
        <v>77</v>
      </c>
      <c r="K58" s="15">
        <v>760</v>
      </c>
      <c r="L58" s="16">
        <v>1</v>
      </c>
      <c r="M58" s="15">
        <v>3800</v>
      </c>
      <c r="N58" s="53" t="s">
        <v>21</v>
      </c>
      <c r="O58" s="54" t="s">
        <v>21</v>
      </c>
      <c r="P58" s="18" t="s">
        <v>27</v>
      </c>
      <c r="Q58" s="15">
        <v>0</v>
      </c>
      <c r="R58" s="15">
        <v>760</v>
      </c>
      <c r="S58" s="15">
        <v>760</v>
      </c>
      <c r="T58" s="19">
        <f t="shared" si="16"/>
        <v>1520</v>
      </c>
      <c r="U58" s="15">
        <v>760</v>
      </c>
      <c r="V58" s="15">
        <v>760</v>
      </c>
      <c r="W58" s="15">
        <v>760</v>
      </c>
      <c r="X58" s="19">
        <f t="shared" si="17"/>
        <v>2280</v>
      </c>
      <c r="Y58" s="15">
        <v>0</v>
      </c>
      <c r="Z58" s="15">
        <v>0</v>
      </c>
      <c r="AA58" s="15">
        <v>0</v>
      </c>
      <c r="AB58" s="19">
        <f t="shared" si="18"/>
        <v>0</v>
      </c>
      <c r="AC58" s="15">
        <v>0</v>
      </c>
      <c r="AD58" s="15">
        <v>0</v>
      </c>
      <c r="AE58" s="15">
        <v>0</v>
      </c>
      <c r="AF58" s="15">
        <v>0</v>
      </c>
    </row>
    <row r="59" spans="1:34" s="1" customFormat="1" ht="24.75" customHeight="1" x14ac:dyDescent="0.2">
      <c r="A59" s="10">
        <v>57</v>
      </c>
      <c r="B59" s="73" t="s">
        <v>298</v>
      </c>
      <c r="C59" s="12" t="s">
        <v>190</v>
      </c>
      <c r="D59" s="2" t="s">
        <v>243</v>
      </c>
      <c r="E59" s="2" t="s">
        <v>223</v>
      </c>
      <c r="F59" s="12" t="s">
        <v>191</v>
      </c>
      <c r="G59" s="10" t="s">
        <v>20</v>
      </c>
      <c r="H59" s="10" t="s">
        <v>20</v>
      </c>
      <c r="I59" s="10" t="s">
        <v>347</v>
      </c>
      <c r="J59" s="10" t="s">
        <v>77</v>
      </c>
      <c r="K59" s="15">
        <v>760</v>
      </c>
      <c r="L59" s="16">
        <v>1</v>
      </c>
      <c r="M59" s="15">
        <v>3800</v>
      </c>
      <c r="N59" s="53" t="s">
        <v>21</v>
      </c>
      <c r="O59" s="54" t="s">
        <v>21</v>
      </c>
      <c r="P59" s="18" t="s">
        <v>27</v>
      </c>
      <c r="Q59" s="15">
        <v>0</v>
      </c>
      <c r="R59" s="15">
        <v>760</v>
      </c>
      <c r="S59" s="15">
        <v>760</v>
      </c>
      <c r="T59" s="19">
        <f t="shared" si="16"/>
        <v>1520</v>
      </c>
      <c r="U59" s="15">
        <v>760</v>
      </c>
      <c r="V59" s="15">
        <v>760</v>
      </c>
      <c r="W59" s="15">
        <v>760</v>
      </c>
      <c r="X59" s="19">
        <f t="shared" si="17"/>
        <v>2280</v>
      </c>
      <c r="Y59" s="15">
        <v>0</v>
      </c>
      <c r="Z59" s="15">
        <v>0</v>
      </c>
      <c r="AA59" s="15">
        <v>0</v>
      </c>
      <c r="AB59" s="19">
        <f t="shared" si="18"/>
        <v>0</v>
      </c>
      <c r="AC59" s="15">
        <v>0</v>
      </c>
      <c r="AD59" s="15">
        <v>0</v>
      </c>
      <c r="AE59" s="15">
        <v>0</v>
      </c>
      <c r="AF59" s="15">
        <v>0</v>
      </c>
    </row>
    <row r="60" spans="1:34" s="1" customFormat="1" ht="24.75" customHeight="1" x14ac:dyDescent="0.2">
      <c r="A60" s="10">
        <v>58</v>
      </c>
      <c r="B60" s="11" t="s">
        <v>299</v>
      </c>
      <c r="C60" s="12" t="s">
        <v>192</v>
      </c>
      <c r="D60" s="12" t="s">
        <v>73</v>
      </c>
      <c r="E60" s="12" t="s">
        <v>51</v>
      </c>
      <c r="F60" s="12" t="s">
        <v>193</v>
      </c>
      <c r="G60" s="10" t="s">
        <v>20</v>
      </c>
      <c r="H60" s="10" t="s">
        <v>20</v>
      </c>
      <c r="I60" s="10" t="s">
        <v>347</v>
      </c>
      <c r="J60" s="10" t="s">
        <v>77</v>
      </c>
      <c r="K60" s="15">
        <v>760</v>
      </c>
      <c r="L60" s="16">
        <v>1</v>
      </c>
      <c r="M60" s="15">
        <v>3800</v>
      </c>
      <c r="N60" s="53" t="s">
        <v>21</v>
      </c>
      <c r="O60" s="54" t="s">
        <v>21</v>
      </c>
      <c r="P60" s="18" t="s">
        <v>27</v>
      </c>
      <c r="Q60" s="15">
        <v>0</v>
      </c>
      <c r="R60" s="15">
        <v>760</v>
      </c>
      <c r="S60" s="15">
        <v>760</v>
      </c>
      <c r="T60" s="19">
        <f t="shared" si="16"/>
        <v>1520</v>
      </c>
      <c r="U60" s="15">
        <v>760</v>
      </c>
      <c r="V60" s="15">
        <v>760</v>
      </c>
      <c r="W60" s="15">
        <v>760</v>
      </c>
      <c r="X60" s="19">
        <f t="shared" si="17"/>
        <v>2280</v>
      </c>
      <c r="Y60" s="15">
        <v>0</v>
      </c>
      <c r="Z60" s="15">
        <v>0</v>
      </c>
      <c r="AA60" s="15">
        <v>0</v>
      </c>
      <c r="AB60" s="19">
        <f t="shared" si="18"/>
        <v>0</v>
      </c>
      <c r="AC60" s="15">
        <v>0</v>
      </c>
      <c r="AD60" s="15">
        <v>0</v>
      </c>
      <c r="AE60" s="15">
        <v>0</v>
      </c>
      <c r="AF60" s="15">
        <v>0</v>
      </c>
    </row>
    <row r="61" spans="1:34" s="1" customFormat="1" ht="24.75" customHeight="1" x14ac:dyDescent="0.2">
      <c r="A61" s="10">
        <v>59</v>
      </c>
      <c r="B61" s="74" t="s">
        <v>300</v>
      </c>
      <c r="C61" s="12" t="s">
        <v>194</v>
      </c>
      <c r="D61" s="12" t="s">
        <v>33</v>
      </c>
      <c r="E61" s="12" t="s">
        <v>61</v>
      </c>
      <c r="F61" s="12" t="s">
        <v>195</v>
      </c>
      <c r="G61" s="10" t="s">
        <v>20</v>
      </c>
      <c r="H61" s="10" t="s">
        <v>20</v>
      </c>
      <c r="I61" s="10" t="s">
        <v>347</v>
      </c>
      <c r="J61" s="10" t="s">
        <v>77</v>
      </c>
      <c r="K61" s="15">
        <v>760</v>
      </c>
      <c r="L61" s="16">
        <v>1</v>
      </c>
      <c r="M61" s="15">
        <v>3800</v>
      </c>
      <c r="N61" s="53" t="s">
        <v>21</v>
      </c>
      <c r="O61" s="54" t="s">
        <v>21</v>
      </c>
      <c r="P61" s="18" t="s">
        <v>27</v>
      </c>
      <c r="Q61" s="15">
        <v>0</v>
      </c>
      <c r="R61" s="15">
        <v>760</v>
      </c>
      <c r="S61" s="15">
        <v>760</v>
      </c>
      <c r="T61" s="19">
        <f t="shared" si="16"/>
        <v>1520</v>
      </c>
      <c r="U61" s="15">
        <v>760</v>
      </c>
      <c r="V61" s="15">
        <v>760</v>
      </c>
      <c r="W61" s="15">
        <v>760</v>
      </c>
      <c r="X61" s="19">
        <f t="shared" si="17"/>
        <v>2280</v>
      </c>
      <c r="Y61" s="15">
        <v>0</v>
      </c>
      <c r="Z61" s="15">
        <v>0</v>
      </c>
      <c r="AA61" s="15">
        <v>0</v>
      </c>
      <c r="AB61" s="19">
        <f t="shared" si="18"/>
        <v>0</v>
      </c>
      <c r="AC61" s="15">
        <v>0</v>
      </c>
      <c r="AD61" s="15">
        <v>0</v>
      </c>
      <c r="AE61" s="15">
        <v>0</v>
      </c>
      <c r="AF61" s="15">
        <v>0</v>
      </c>
    </row>
    <row r="62" spans="1:34" s="1" customFormat="1" ht="24.75" customHeight="1" x14ac:dyDescent="0.2">
      <c r="A62" s="10">
        <v>60</v>
      </c>
      <c r="B62" s="11" t="s">
        <v>316</v>
      </c>
      <c r="C62" s="12" t="s">
        <v>310</v>
      </c>
      <c r="D62" s="12" t="s">
        <v>312</v>
      </c>
      <c r="E62" s="12" t="s">
        <v>311</v>
      </c>
      <c r="F62" s="12" t="s">
        <v>337</v>
      </c>
      <c r="G62" s="10" t="s">
        <v>20</v>
      </c>
      <c r="H62" s="10" t="s">
        <v>20</v>
      </c>
      <c r="I62" s="10" t="s">
        <v>347</v>
      </c>
      <c r="J62" s="10" t="s">
        <v>77</v>
      </c>
      <c r="K62" s="15">
        <v>760</v>
      </c>
      <c r="L62" s="16">
        <v>1</v>
      </c>
      <c r="M62" s="15">
        <v>3800</v>
      </c>
      <c r="N62" s="53" t="s">
        <v>21</v>
      </c>
      <c r="O62" s="54" t="s">
        <v>21</v>
      </c>
      <c r="P62" s="18" t="s">
        <v>27</v>
      </c>
      <c r="Q62" s="15">
        <v>0</v>
      </c>
      <c r="R62" s="15">
        <v>760</v>
      </c>
      <c r="S62" s="15">
        <v>760</v>
      </c>
      <c r="T62" s="19">
        <f t="shared" si="16"/>
        <v>1520</v>
      </c>
      <c r="U62" s="15">
        <v>760</v>
      </c>
      <c r="V62" s="15">
        <v>760</v>
      </c>
      <c r="W62" s="15">
        <v>760</v>
      </c>
      <c r="X62" s="19">
        <f t="shared" si="17"/>
        <v>2280</v>
      </c>
      <c r="Y62" s="15">
        <v>0</v>
      </c>
      <c r="Z62" s="15">
        <v>0</v>
      </c>
      <c r="AA62" s="15">
        <v>0</v>
      </c>
      <c r="AB62" s="19">
        <f t="shared" si="18"/>
        <v>0</v>
      </c>
      <c r="AC62" s="15">
        <v>0</v>
      </c>
      <c r="AD62" s="15">
        <v>0</v>
      </c>
      <c r="AE62" s="15">
        <v>0</v>
      </c>
      <c r="AF62" s="15">
        <v>0</v>
      </c>
      <c r="AH62" s="75"/>
    </row>
    <row r="63" spans="1:34" s="1" customFormat="1" ht="24.75" customHeight="1" x14ac:dyDescent="0.2">
      <c r="A63" s="10">
        <v>61</v>
      </c>
      <c r="B63" s="73" t="s">
        <v>336</v>
      </c>
      <c r="C63" s="12" t="s">
        <v>313</v>
      </c>
      <c r="D63" s="12" t="s">
        <v>315</v>
      </c>
      <c r="E63" s="12" t="s">
        <v>314</v>
      </c>
      <c r="F63" s="14" t="s">
        <v>317</v>
      </c>
      <c r="G63" s="10" t="s">
        <v>20</v>
      </c>
      <c r="H63" s="10" t="s">
        <v>20</v>
      </c>
      <c r="I63" s="10" t="s">
        <v>347</v>
      </c>
      <c r="J63" s="10" t="s">
        <v>77</v>
      </c>
      <c r="K63" s="15">
        <v>760</v>
      </c>
      <c r="L63" s="16">
        <v>1</v>
      </c>
      <c r="M63" s="15">
        <v>3800</v>
      </c>
      <c r="N63" s="53" t="s">
        <v>21</v>
      </c>
      <c r="O63" s="54" t="s">
        <v>21</v>
      </c>
      <c r="P63" s="18" t="s">
        <v>27</v>
      </c>
      <c r="Q63" s="15">
        <v>0</v>
      </c>
      <c r="R63" s="15">
        <v>760</v>
      </c>
      <c r="S63" s="15">
        <v>760</v>
      </c>
      <c r="T63" s="19">
        <f t="shared" si="16"/>
        <v>1520</v>
      </c>
      <c r="U63" s="15">
        <v>760</v>
      </c>
      <c r="V63" s="15">
        <v>760</v>
      </c>
      <c r="W63" s="15">
        <v>760</v>
      </c>
      <c r="X63" s="19">
        <f t="shared" si="17"/>
        <v>2280</v>
      </c>
      <c r="Y63" s="15">
        <v>0</v>
      </c>
      <c r="Z63" s="15">
        <v>0</v>
      </c>
      <c r="AA63" s="15">
        <v>0</v>
      </c>
      <c r="AB63" s="19">
        <f t="shared" si="18"/>
        <v>0</v>
      </c>
      <c r="AC63" s="15">
        <v>0</v>
      </c>
      <c r="AD63" s="15">
        <v>0</v>
      </c>
      <c r="AE63" s="15">
        <v>0</v>
      </c>
      <c r="AF63" s="15">
        <v>0</v>
      </c>
    </row>
    <row r="64" spans="1:34" s="1" customFormat="1" ht="24.75" customHeight="1" thickBot="1" x14ac:dyDescent="0.25">
      <c r="A64" s="10">
        <v>62</v>
      </c>
      <c r="B64" s="76" t="s">
        <v>340</v>
      </c>
      <c r="C64" s="12" t="s">
        <v>338</v>
      </c>
      <c r="D64" s="12" t="s">
        <v>240</v>
      </c>
      <c r="E64" s="12" t="s">
        <v>339</v>
      </c>
      <c r="F64" s="14" t="s">
        <v>341</v>
      </c>
      <c r="G64" s="10" t="s">
        <v>20</v>
      </c>
      <c r="H64" s="10" t="s">
        <v>20</v>
      </c>
      <c r="I64" s="10" t="s">
        <v>347</v>
      </c>
      <c r="J64" s="10" t="s">
        <v>77</v>
      </c>
      <c r="K64" s="15">
        <v>760</v>
      </c>
      <c r="L64" s="16">
        <v>1</v>
      </c>
      <c r="M64" s="15">
        <v>3800</v>
      </c>
      <c r="N64" s="53" t="s">
        <v>21</v>
      </c>
      <c r="O64" s="54" t="s">
        <v>21</v>
      </c>
      <c r="P64" s="18" t="s">
        <v>27</v>
      </c>
      <c r="Q64" s="15">
        <v>0</v>
      </c>
      <c r="R64" s="15">
        <v>760</v>
      </c>
      <c r="S64" s="15">
        <v>760</v>
      </c>
      <c r="T64" s="19">
        <f t="shared" si="16"/>
        <v>1520</v>
      </c>
      <c r="U64" s="15">
        <v>760</v>
      </c>
      <c r="V64" s="15">
        <v>760</v>
      </c>
      <c r="W64" s="15">
        <v>760</v>
      </c>
      <c r="X64" s="19">
        <f t="shared" si="17"/>
        <v>2280</v>
      </c>
      <c r="Y64" s="15">
        <v>0</v>
      </c>
      <c r="Z64" s="15">
        <v>0</v>
      </c>
      <c r="AA64" s="15">
        <v>0</v>
      </c>
      <c r="AB64" s="19">
        <f t="shared" si="18"/>
        <v>0</v>
      </c>
      <c r="AC64" s="15">
        <v>0</v>
      </c>
      <c r="AD64" s="15">
        <v>0</v>
      </c>
      <c r="AE64" s="15">
        <v>0</v>
      </c>
      <c r="AF64" s="15">
        <v>0</v>
      </c>
    </row>
    <row r="65" spans="1:32" ht="13.5" thickBot="1" x14ac:dyDescent="0.25">
      <c r="A65" s="1"/>
      <c r="B65" s="1"/>
      <c r="C65" s="3"/>
      <c r="D65" s="3"/>
      <c r="E65" s="3"/>
      <c r="F65" s="4"/>
      <c r="G65" s="1"/>
      <c r="H65" s="1"/>
      <c r="I65" s="1"/>
      <c r="J65" s="1"/>
      <c r="K65" s="1"/>
      <c r="L65" s="3"/>
      <c r="M65" s="1"/>
      <c r="N65" s="1"/>
      <c r="O65" s="1"/>
      <c r="P65" s="1"/>
      <c r="Q65" s="1"/>
      <c r="R65" s="1"/>
      <c r="S65" s="1"/>
      <c r="T65" s="77">
        <f>SUM(T3:T64)</f>
        <v>81850</v>
      </c>
      <c r="U65" s="1"/>
      <c r="V65" s="1"/>
      <c r="W65" s="1"/>
      <c r="X65" s="77">
        <f>SUM(X3:X64)</f>
        <v>120360</v>
      </c>
      <c r="Y65" s="1"/>
      <c r="Z65" s="1"/>
      <c r="AA65" s="1"/>
      <c r="AB65" s="77">
        <f>SUM(AB3:AB64)</f>
        <v>14000</v>
      </c>
      <c r="AC65" s="1"/>
      <c r="AD65" s="1"/>
      <c r="AE65" s="1"/>
      <c r="AF65" s="77">
        <f>SUM(AF3:AF64)</f>
        <v>21000</v>
      </c>
    </row>
  </sheetData>
  <mergeCells count="2">
    <mergeCell ref="Q1:X1"/>
    <mergeCell ref="Y1:AF1"/>
  </mergeCells>
  <conditionalFormatting sqref="B3:B33">
    <cfRule type="expression" dxfId="95" priority="54" stopIfTrue="1">
      <formula>$AA3="Baja"</formula>
    </cfRule>
  </conditionalFormatting>
  <conditionalFormatting sqref="B3:B52 B54:B64">
    <cfRule type="expression" dxfId="94" priority="510">
      <formula>$Y3="Baja"</formula>
    </cfRule>
  </conditionalFormatting>
  <conditionalFormatting sqref="B17:B46">
    <cfRule type="expression" dxfId="93" priority="558">
      <formula>$Z17="Baja"</formula>
    </cfRule>
  </conditionalFormatting>
  <conditionalFormatting sqref="B34">
    <cfRule type="expression" dxfId="92" priority="53">
      <formula>$AA34="Baja"</formula>
    </cfRule>
  </conditionalFormatting>
  <conditionalFormatting sqref="B35:B63">
    <cfRule type="expression" dxfId="91" priority="47" stopIfTrue="1">
      <formula>$AA35="Baja"</formula>
    </cfRule>
  </conditionalFormatting>
  <conditionalFormatting sqref="B40">
    <cfRule type="expression" dxfId="90" priority="46">
      <formula>$AA40="Baja"</formula>
    </cfRule>
  </conditionalFormatting>
  <conditionalFormatting sqref="C22:E22">
    <cfRule type="expression" dxfId="89" priority="332">
      <formula>$Y35="Baja"</formula>
    </cfRule>
    <cfRule type="expression" dxfId="88" priority="331">
      <formula>$X35="Baja"</formula>
    </cfRule>
  </conditionalFormatting>
  <conditionalFormatting sqref="D6:E6 D8:E13 D15:E15 D47:E47 D49:E49 D59:E59">
    <cfRule type="expression" dxfId="87" priority="708">
      <formula>$X6="Baja"</formula>
    </cfRule>
  </conditionalFormatting>
  <conditionalFormatting sqref="D17:E17">
    <cfRule type="expression" dxfId="86" priority="551">
      <formula>$X29="Baja"</formula>
    </cfRule>
    <cfRule type="expression" dxfId="85" priority="599">
      <formula>$Y29="Baja"</formula>
    </cfRule>
  </conditionalFormatting>
  <conditionalFormatting sqref="D24:E24">
    <cfRule type="expression" dxfId="84" priority="755">
      <formula>$L26="NO"</formula>
    </cfRule>
    <cfRule type="expression" dxfId="83" priority="754">
      <formula>AND($A26="NO", $L26="SI")</formula>
    </cfRule>
    <cfRule type="expression" dxfId="82" priority="756">
      <formula>$A26="SI"</formula>
    </cfRule>
  </conditionalFormatting>
  <conditionalFormatting sqref="D25:E25">
    <cfRule type="expression" dxfId="81" priority="759">
      <formula>$A24="SI"</formula>
    </cfRule>
    <cfRule type="expression" dxfId="80" priority="758">
      <formula>$L24="NO"</formula>
    </cfRule>
    <cfRule type="expression" dxfId="79" priority="757">
      <formula>AND($A24="NO", $L24="SI")</formula>
    </cfRule>
  </conditionalFormatting>
  <conditionalFormatting sqref="D29:E29">
    <cfRule type="expression" dxfId="78" priority="769">
      <formula>$Y40="Baja"</formula>
    </cfRule>
    <cfRule type="expression" dxfId="77" priority="768">
      <formula>$X40="Baja"</formula>
    </cfRule>
    <cfRule type="expression" dxfId="76" priority="767">
      <formula>$L29="NO"</formula>
    </cfRule>
    <cfRule type="expression" dxfId="75" priority="766">
      <formula>AND($A29="NO", $L29="SI")</formula>
    </cfRule>
    <cfRule type="expression" dxfId="74" priority="765">
      <formula>$A29="SI"</formula>
    </cfRule>
    <cfRule type="expression" dxfId="73" priority="763">
      <formula>AND($A29="NO", $L29="SI")</formula>
    </cfRule>
    <cfRule type="expression" dxfId="72" priority="764">
      <formula>$L29="NO"</formula>
    </cfRule>
  </conditionalFormatting>
  <conditionalFormatting sqref="D29:E32">
    <cfRule type="expression" dxfId="71" priority="208">
      <formula>$A29="SI"</formula>
    </cfRule>
  </conditionalFormatting>
  <conditionalFormatting sqref="D30:E30">
    <cfRule type="expression" dxfId="70" priority="544">
      <formula>$X32="Baja"</formula>
    </cfRule>
    <cfRule type="expression" dxfId="69" priority="592">
      <formula>$Y32="Baja"</formula>
    </cfRule>
  </conditionalFormatting>
  <conditionalFormatting sqref="D30:E32">
    <cfRule type="expression" dxfId="68" priority="260">
      <formula>$X18="Baja"</formula>
    </cfRule>
    <cfRule type="expression" dxfId="67" priority="261">
      <formula>$Y18="Baja"</formula>
    </cfRule>
  </conditionalFormatting>
  <conditionalFormatting sqref="D31:E31">
    <cfRule type="expression" dxfId="66" priority="603">
      <formula>$Y17="Baja"</formula>
    </cfRule>
    <cfRule type="expression" dxfId="65" priority="555">
      <formula>$X17="Baja"</formula>
    </cfRule>
  </conditionalFormatting>
  <conditionalFormatting sqref="D31:E32">
    <cfRule type="expression" dxfId="64" priority="219">
      <formula>$X31="Baja"</formula>
    </cfRule>
    <cfRule type="expression" dxfId="63" priority="220">
      <formula>$Y31="Baja"</formula>
    </cfRule>
  </conditionalFormatting>
  <conditionalFormatting sqref="D32:E33">
    <cfRule type="expression" dxfId="62" priority="209">
      <formula>$X13="Baja"</formula>
    </cfRule>
    <cfRule type="expression" dxfId="61" priority="210">
      <formula>$X23="Baja"</formula>
    </cfRule>
    <cfRule type="expression" dxfId="60" priority="212">
      <formula>$Y23="Baja"</formula>
    </cfRule>
    <cfRule type="expression" dxfId="59" priority="211">
      <formula>$Y13="Baja"</formula>
    </cfRule>
  </conditionalFormatting>
  <conditionalFormatting sqref="D33:E33 D35:F35">
    <cfRule type="expression" dxfId="58" priority="770">
      <formula>AND($A23="NO", $L23="SI")</formula>
    </cfRule>
  </conditionalFormatting>
  <conditionalFormatting sqref="D33:E34 D35:F36">
    <cfRule type="expression" dxfId="57" priority="771">
      <formula>$L23="NO"</formula>
    </cfRule>
    <cfRule type="expression" dxfId="56" priority="772">
      <formula>$A23="SI"</formula>
    </cfRule>
  </conditionalFormatting>
  <conditionalFormatting sqref="D33:E34">
    <cfRule type="expression" dxfId="55" priority="264">
      <formula>$X18="Baja"</formula>
    </cfRule>
    <cfRule type="expression" dxfId="54" priority="265">
      <formula>$Y18="Baja"</formula>
    </cfRule>
  </conditionalFormatting>
  <conditionalFormatting sqref="D34:E34 D36:F36">
    <cfRule type="expression" dxfId="53" priority="820">
      <formula>AND($A24="NO", $L24="SI")</formula>
    </cfRule>
  </conditionalFormatting>
  <conditionalFormatting sqref="D35:E36">
    <cfRule type="expression" dxfId="52" priority="262">
      <formula>$X45="Baja"</formula>
    </cfRule>
    <cfRule type="expression" dxfId="51" priority="263">
      <formula>$Y45="Baja"</formula>
    </cfRule>
  </conditionalFormatting>
  <conditionalFormatting sqref="D36:E41">
    <cfRule type="expression" dxfId="50" priority="195">
      <formula>$X36="Baja"</formula>
    </cfRule>
    <cfRule type="expression" dxfId="49" priority="196">
      <formula>$Y36="Baja"</formula>
    </cfRule>
  </conditionalFormatting>
  <conditionalFormatting sqref="D38:E38">
    <cfRule type="expression" dxfId="48" priority="790">
      <formula>$Y31="Baja"</formula>
    </cfRule>
    <cfRule type="expression" dxfId="47" priority="787">
      <formula>$X19="Baja"</formula>
    </cfRule>
    <cfRule type="expression" dxfId="46" priority="784">
      <formula>AND($A38="NO", $L38="SI")</formula>
    </cfRule>
    <cfRule type="expression" dxfId="45" priority="785">
      <formula>$L38="NO"</formula>
    </cfRule>
    <cfRule type="expression" dxfId="44" priority="786">
      <formula>$A38="SI"</formula>
    </cfRule>
    <cfRule type="expression" dxfId="43" priority="788">
      <formula>$X31="Baja"</formula>
    </cfRule>
    <cfRule type="expression" dxfId="42" priority="789">
      <formula>$Y19="Baja"</formula>
    </cfRule>
  </conditionalFormatting>
  <conditionalFormatting sqref="D39:E40">
    <cfRule type="expression" dxfId="41" priority="255">
      <formula>$X32="Baja"</formula>
    </cfRule>
    <cfRule type="expression" dxfId="40" priority="254">
      <formula>$X20="Baja"</formula>
    </cfRule>
    <cfRule type="expression" dxfId="39" priority="256">
      <formula>$Y20="Baja"</formula>
    </cfRule>
    <cfRule type="expression" dxfId="38" priority="257">
      <formula>$Y32="Baja"</formula>
    </cfRule>
  </conditionalFormatting>
  <conditionalFormatting sqref="D44:E44">
    <cfRule type="expression" dxfId="37" priority="605">
      <formula>$Y44="Baja"</formula>
    </cfRule>
    <cfRule type="expression" dxfId="36" priority="557">
      <formula>$X44="Baja"</formula>
    </cfRule>
  </conditionalFormatting>
  <conditionalFormatting sqref="D48:E48">
    <cfRule type="expression" dxfId="35" priority="733">
      <formula>$X53="Baja"</formula>
    </cfRule>
  </conditionalFormatting>
  <conditionalFormatting sqref="D52:E52">
    <cfRule type="expression" dxfId="34" priority="728">
      <formula>$X48="Baja"</formula>
    </cfRule>
  </conditionalFormatting>
  <conditionalFormatting sqref="D6:F6 D8:F12 D13:E13 D15:F15 D17:F17 D20:E21 C22:E23 D27:E27 D32:F33 D36:F40 F37:F43 H39:H41 D40:E42 D43:F44 D47:F47 D49:F49 H49 D53:G53 D59:E59">
    <cfRule type="expression" dxfId="33" priority="739">
      <formula>$L6="NO"</formula>
    </cfRule>
    <cfRule type="expression" dxfId="32" priority="740">
      <formula>$A6="SI"</formula>
    </cfRule>
  </conditionalFormatting>
  <conditionalFormatting sqref="D6:F6 D8:F12 D13:E13 D15:F15 D47:F47 D49:F49 D59:E59 D43:F44 D20:E21 C22:E23 D17:F17 D32:F33 D36:F40 D40:E42 D27:E27 F37:F43 H39:H41 H49 D53:G53">
    <cfRule type="expression" dxfId="31" priority="738">
      <formula>AND($A6="NO", $L6="SI")</formula>
    </cfRule>
  </conditionalFormatting>
  <conditionalFormatting sqref="D30:F32">
    <cfRule type="expression" dxfId="30" priority="816">
      <formula>$L30="NO"</formula>
    </cfRule>
    <cfRule type="expression" dxfId="29" priority="815">
      <formula>AND($A30="NO", $L30="SI")</formula>
    </cfRule>
  </conditionalFormatting>
  <conditionalFormatting sqref="D48:F48">
    <cfRule type="expression" dxfId="28" priority="843">
      <formula>AND($A53="NO", $L53="SI")</formula>
    </cfRule>
    <cfRule type="expression" dxfId="27" priority="845">
      <formula>$A53="SI"</formula>
    </cfRule>
    <cfRule type="expression" dxfId="26" priority="844">
      <formula>$L53="NO"</formula>
    </cfRule>
  </conditionalFormatting>
  <conditionalFormatting sqref="D52:F52">
    <cfRule type="expression" dxfId="25" priority="852">
      <formula>AND($A48="NO", $L48="SI")</formula>
    </cfRule>
    <cfRule type="expression" dxfId="24" priority="853">
      <formula>$L48="NO"</formula>
    </cfRule>
    <cfRule type="expression" dxfId="23" priority="854">
      <formula>$A48="SI"</formula>
    </cfRule>
  </conditionalFormatting>
  <conditionalFormatting sqref="E20:E21 D20:D22">
    <cfRule type="expression" dxfId="22" priority="604">
      <formula>$Y21="Baja"</formula>
    </cfRule>
    <cfRule type="expression" dxfId="21" priority="556">
      <formula>$X21="Baja"</formula>
    </cfRule>
  </conditionalFormatting>
  <conditionalFormatting sqref="E22:F22">
    <cfRule type="expression" dxfId="20" priority="324">
      <formula>$Y23="Baja"</formula>
    </cfRule>
    <cfRule type="expression" dxfId="19" priority="323">
      <formula>$X23="Baja"</formula>
    </cfRule>
  </conditionalFormatting>
  <conditionalFormatting sqref="F30:F32">
    <cfRule type="expression" dxfId="18" priority="205">
      <formula>$A30="SI"</formula>
    </cfRule>
  </conditionalFormatting>
  <conditionalFormatting sqref="G5:G8 G14 G46">
    <cfRule type="expression" dxfId="17" priority="16">
      <formula>AND($A5="NO", $L5="SI")</formula>
    </cfRule>
    <cfRule type="expression" dxfId="16" priority="17">
      <formula>$L5="NO"</formula>
    </cfRule>
    <cfRule type="expression" dxfId="15" priority="18">
      <formula>$A5="SI"</formula>
    </cfRule>
  </conditionalFormatting>
  <conditionalFormatting sqref="G45">
    <cfRule type="expression" dxfId="14" priority="13">
      <formula>AND($A50="NO", $L50="SI")</formula>
    </cfRule>
    <cfRule type="expression" dxfId="13" priority="14">
      <formula>$L50="NO"</formula>
    </cfRule>
    <cfRule type="expression" dxfId="12" priority="15">
      <formula>$A50="SI"</formula>
    </cfRule>
  </conditionalFormatting>
  <conditionalFormatting sqref="G48:G49 G8:H11 G17:H17 G36:G41 G51:H51">
    <cfRule type="expression" dxfId="11" priority="7">
      <formula>AND($A8="NO", $L8="SI")</formula>
    </cfRule>
  </conditionalFormatting>
  <conditionalFormatting sqref="G49">
    <cfRule type="expression" dxfId="10" priority="12">
      <formula>$A45="SI"</formula>
    </cfRule>
    <cfRule type="expression" dxfId="9" priority="10">
      <formula>AND($A45="NO", $L45="SI")</formula>
    </cfRule>
    <cfRule type="expression" dxfId="8" priority="11">
      <formula>$L45="NO"</formula>
    </cfRule>
  </conditionalFormatting>
  <conditionalFormatting sqref="G8:H11 G17:H17 G36:G41 G48:G49 G51:H51">
    <cfRule type="expression" dxfId="7" priority="8">
      <formula>$L8="NO"</formula>
    </cfRule>
    <cfRule type="expression" dxfId="6" priority="9">
      <formula>$A8="SI"</formula>
    </cfRule>
  </conditionalFormatting>
  <conditionalFormatting sqref="G48:H48">
    <cfRule type="expression" dxfId="5" priority="4">
      <formula>AND($A53="NO", $L53="SI")</formula>
    </cfRule>
    <cfRule type="expression" dxfId="4" priority="6">
      <formula>$A53="SI"</formula>
    </cfRule>
    <cfRule type="expression" dxfId="3" priority="5">
      <formula>$L53="NO"</formula>
    </cfRule>
  </conditionalFormatting>
  <conditionalFormatting sqref="G52:H52">
    <cfRule type="expression" dxfId="2" priority="3">
      <formula>$A48="SI"</formula>
    </cfRule>
    <cfRule type="expression" dxfId="1" priority="2">
      <formula>$L48="NO"</formula>
    </cfRule>
    <cfRule type="expression" dxfId="0" priority="1">
      <formula>AND($A48="NO", $L48="SI")</formula>
    </cfRule>
  </conditionalFormatting>
  <pageMargins left="0.25" right="0.25" top="0.75" bottom="0.75" header="0.3" footer="0.3"/>
  <pageSetup paperSize="5" scale="31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glenna.kantun</dc:creator>
  <cp:lastModifiedBy>UNAY DAF I7 08 15</cp:lastModifiedBy>
  <cp:lastPrinted>2025-01-30T19:13:28Z</cp:lastPrinted>
  <dcterms:created xsi:type="dcterms:W3CDTF">2024-04-15T19:12:02Z</dcterms:created>
  <dcterms:modified xsi:type="dcterms:W3CDTF">2025-10-17T18:04:32Z</dcterms:modified>
</cp:coreProperties>
</file>