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ay-daf-nas01\se\5. OFICIOS\2026\BECAS 2026\Primavera\"/>
    </mc:Choice>
  </mc:AlternateContent>
  <xr:revisionPtr revIDLastSave="0" documentId="13_ncr:1_{10BB08A0-6991-403E-8F5C-630FCB860F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definedNames>
    <definedName name="_xlnm._FilterDatabase" localSheetId="0" hidden="1">Hoja1!$A$2:$AI$70</definedName>
    <definedName name="_xlnm.Print_Area" localSheetId="0">Hoja1!$A$1:$AG$69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4" i="1" l="1"/>
  <c r="AC14" i="1"/>
  <c r="Y14" i="1"/>
  <c r="U14" i="1"/>
  <c r="N14" i="1"/>
  <c r="N68" i="1" l="1"/>
  <c r="N69" i="1"/>
  <c r="N61" i="1"/>
  <c r="N62" i="1"/>
  <c r="N63" i="1"/>
  <c r="N64" i="1"/>
  <c r="N65" i="1"/>
  <c r="N66" i="1"/>
  <c r="N67" i="1"/>
  <c r="N4" i="1"/>
  <c r="N5" i="1"/>
  <c r="N6" i="1"/>
  <c r="N7" i="1"/>
  <c r="N8" i="1"/>
  <c r="N9" i="1"/>
  <c r="N10" i="1"/>
  <c r="N11" i="1"/>
  <c r="N12" i="1"/>
  <c r="N13" i="1"/>
  <c r="N15" i="1"/>
  <c r="N16" i="1"/>
  <c r="N17" i="1"/>
  <c r="Y58" i="1"/>
  <c r="Y55" i="1"/>
  <c r="U55" i="1"/>
  <c r="Y23" i="1"/>
  <c r="Y24" i="1"/>
  <c r="Y25" i="1"/>
  <c r="Y26" i="1"/>
  <c r="Y27" i="1"/>
  <c r="Y28" i="1"/>
  <c r="Y29" i="1"/>
  <c r="Y30" i="1"/>
  <c r="Y31" i="1"/>
  <c r="U23" i="1"/>
  <c r="U24" i="1"/>
  <c r="U25" i="1"/>
  <c r="U26" i="1"/>
  <c r="U27" i="1"/>
  <c r="U28" i="1"/>
  <c r="U29" i="1"/>
  <c r="U30" i="1"/>
  <c r="U31" i="1"/>
  <c r="U66" i="1"/>
  <c r="Y66" i="1"/>
  <c r="AC66" i="1"/>
  <c r="Y50" i="1"/>
  <c r="U50" i="1"/>
  <c r="Y53" i="1"/>
  <c r="U53" i="1"/>
  <c r="Y52" i="1"/>
  <c r="U52" i="1"/>
  <c r="Y49" i="1"/>
  <c r="U49" i="1"/>
  <c r="Y45" i="1"/>
  <c r="U45" i="1"/>
  <c r="Y44" i="1"/>
  <c r="U44" i="1"/>
  <c r="Y41" i="1"/>
  <c r="U41" i="1"/>
  <c r="Y40" i="1"/>
  <c r="U40" i="1"/>
  <c r="Y39" i="1"/>
  <c r="U39" i="1"/>
  <c r="Y37" i="1"/>
  <c r="U37" i="1"/>
  <c r="Y36" i="1"/>
  <c r="U36" i="1"/>
  <c r="Y57" i="1"/>
  <c r="U8" i="1"/>
  <c r="Y8" i="1"/>
  <c r="N3" i="1"/>
  <c r="AC69" i="1"/>
  <c r="U60" i="1"/>
  <c r="Y59" i="1"/>
  <c r="Y60" i="1"/>
  <c r="U59" i="1"/>
  <c r="U57" i="1"/>
  <c r="Y69" i="1"/>
  <c r="AG11" i="1"/>
  <c r="AG12" i="1"/>
  <c r="AG13" i="1"/>
  <c r="AG15" i="1"/>
  <c r="AG8" i="1"/>
  <c r="AG9" i="1"/>
  <c r="AC11" i="1"/>
  <c r="AC12" i="1"/>
  <c r="AC13" i="1"/>
  <c r="AC15" i="1"/>
  <c r="AC8" i="1"/>
  <c r="AC9" i="1"/>
  <c r="Y11" i="1"/>
  <c r="Y12" i="1"/>
  <c r="Y13" i="1"/>
  <c r="Y15" i="1"/>
  <c r="Y9" i="1"/>
  <c r="U11" i="1"/>
  <c r="U12" i="1"/>
  <c r="U13" i="1"/>
  <c r="U15" i="1"/>
  <c r="U9" i="1"/>
  <c r="U69" i="1"/>
  <c r="U32" i="1"/>
  <c r="Y32" i="1"/>
  <c r="U20" i="1"/>
  <c r="Y20" i="1"/>
  <c r="U19" i="1"/>
  <c r="Y19" i="1"/>
  <c r="U18" i="1"/>
  <c r="Y18" i="1"/>
  <c r="U51" i="1"/>
  <c r="Y51" i="1"/>
  <c r="U47" i="1"/>
  <c r="Y47" i="1"/>
  <c r="U42" i="1"/>
  <c r="Y42" i="1"/>
  <c r="U21" i="1"/>
  <c r="Y21" i="1"/>
  <c r="U33" i="1"/>
  <c r="Y33" i="1"/>
  <c r="U34" i="1"/>
  <c r="Y34" i="1"/>
  <c r="U35" i="1"/>
  <c r="Y35" i="1"/>
  <c r="U22" i="1"/>
  <c r="Y22" i="1"/>
  <c r="U46" i="1"/>
  <c r="Y46" i="1"/>
  <c r="U48" i="1"/>
  <c r="Y48" i="1"/>
  <c r="U43" i="1"/>
  <c r="Y43" i="1"/>
  <c r="U38" i="1"/>
  <c r="Y38" i="1"/>
  <c r="AC68" i="1" l="1"/>
  <c r="Y68" i="1"/>
  <c r="U68" i="1"/>
  <c r="AC67" i="1"/>
  <c r="Y67" i="1"/>
  <c r="U67" i="1"/>
  <c r="AC65" i="1"/>
  <c r="Y65" i="1"/>
  <c r="U65" i="1"/>
  <c r="AC64" i="1"/>
  <c r="Y64" i="1"/>
  <c r="U64" i="1"/>
  <c r="AC63" i="1"/>
  <c r="Y63" i="1"/>
  <c r="U63" i="1"/>
  <c r="AC62" i="1"/>
  <c r="Y62" i="1"/>
  <c r="U62" i="1"/>
  <c r="AC61" i="1"/>
  <c r="Y61" i="1"/>
  <c r="U61" i="1"/>
  <c r="U58" i="1"/>
  <c r="Y56" i="1"/>
  <c r="U56" i="1"/>
  <c r="Y54" i="1"/>
  <c r="U54" i="1"/>
  <c r="AG10" i="1"/>
  <c r="AC10" i="1"/>
  <c r="Y10" i="1"/>
  <c r="U10" i="1"/>
  <c r="AG16" i="1"/>
  <c r="AC16" i="1"/>
  <c r="U16" i="1"/>
  <c r="AG17" i="1"/>
  <c r="AC17" i="1"/>
  <c r="U17" i="1"/>
  <c r="AG7" i="1"/>
  <c r="AC7" i="1"/>
  <c r="Y7" i="1"/>
  <c r="U7" i="1"/>
  <c r="AG6" i="1"/>
  <c r="AC6" i="1"/>
  <c r="Y6" i="1"/>
  <c r="U6" i="1"/>
  <c r="AG5" i="1"/>
  <c r="AC5" i="1"/>
  <c r="Y5" i="1"/>
  <c r="U5" i="1"/>
  <c r="AG4" i="1"/>
  <c r="AC4" i="1"/>
  <c r="Y4" i="1"/>
  <c r="U4" i="1"/>
  <c r="AG3" i="1"/>
  <c r="AC3" i="1"/>
  <c r="Y3" i="1"/>
  <c r="U3" i="1"/>
  <c r="AG70" i="1" l="1"/>
  <c r="U70" i="1"/>
  <c r="AC70" i="1"/>
  <c r="Y70" i="1"/>
</calcChain>
</file>

<file path=xl/sharedStrings.xml><?xml version="1.0" encoding="utf-8"?>
<sst xmlns="http://schemas.openxmlformats.org/spreadsheetml/2006/main" count="875" uniqueCount="377">
  <si>
    <t>DESCUENTO</t>
  </si>
  <si>
    <t xml:space="preserve">APOYO </t>
  </si>
  <si>
    <t>No.</t>
  </si>
  <si>
    <t>CURP</t>
  </si>
  <si>
    <t>Nombre (s)</t>
  </si>
  <si>
    <t>Primer Apellido</t>
  </si>
  <si>
    <t>Segundo Apellido</t>
  </si>
  <si>
    <t>Nombre de la calle</t>
  </si>
  <si>
    <t>Localidad</t>
  </si>
  <si>
    <t>Municipio</t>
  </si>
  <si>
    <t>Nombre de UBP</t>
  </si>
  <si>
    <t>Año</t>
  </si>
  <si>
    <t>Colegiatura</t>
  </si>
  <si>
    <t>Descuento</t>
  </si>
  <si>
    <t>Monto Descuento Otorgado</t>
  </si>
  <si>
    <t>Monto apoyo Otorgado</t>
  </si>
  <si>
    <t>Monto apoyo entregado</t>
  </si>
  <si>
    <t>Tipo de apoyo</t>
  </si>
  <si>
    <t>I TRIMESTRE</t>
  </si>
  <si>
    <t>Il TRIMESTRE</t>
  </si>
  <si>
    <t>20985-AP Becas, Apoyos Económicos y Descuentos a Estudiantes de la Universidad de las Artes de Yucatán</t>
  </si>
  <si>
    <t>Apoyo municipios</t>
  </si>
  <si>
    <t>AOXN030322HNEJXTA4</t>
  </si>
  <si>
    <t>MÉRIDA</t>
  </si>
  <si>
    <t>-</t>
  </si>
  <si>
    <t>Equidad social</t>
  </si>
  <si>
    <t>CUHA040327MYNTLLA1</t>
  </si>
  <si>
    <t>ALONDRA MARICRUZ</t>
  </si>
  <si>
    <t>CANUL</t>
  </si>
  <si>
    <t>ZAMP051007MYNPNLA6</t>
  </si>
  <si>
    <t>PAULINA ABIGAIL</t>
  </si>
  <si>
    <t>CABO900404HYNNQS08</t>
  </si>
  <si>
    <t>OSCAR GABRIEL</t>
  </si>
  <si>
    <t>ROGS041109MNEMZRA5</t>
  </si>
  <si>
    <t>SARAH PAULINA</t>
  </si>
  <si>
    <t>Excelencia académica</t>
  </si>
  <si>
    <t>Trabajo</t>
  </si>
  <si>
    <t>SIAN020914MNECCKA7</t>
  </si>
  <si>
    <t xml:space="preserve">MÉRIDA </t>
  </si>
  <si>
    <t xml:space="preserve">CASTRO </t>
  </si>
  <si>
    <t xml:space="preserve">CUTZ </t>
  </si>
  <si>
    <t xml:space="preserve">GUZMÁN </t>
  </si>
  <si>
    <t>PROGRESO</t>
  </si>
  <si>
    <t>NATHAN ISAAC</t>
  </si>
  <si>
    <t xml:space="preserve">CANO </t>
  </si>
  <si>
    <t xml:space="preserve">BAQUEIRO </t>
  </si>
  <si>
    <t xml:space="preserve">MONTALVO </t>
  </si>
  <si>
    <t xml:space="preserve">ROMERO </t>
  </si>
  <si>
    <t xml:space="preserve">QUIJANO </t>
  </si>
  <si>
    <t>GOBJ941102HYNNRS04</t>
  </si>
  <si>
    <t>CAMPECHE</t>
  </si>
  <si>
    <t>TUN</t>
  </si>
  <si>
    <t xml:space="preserve"> CETZ</t>
  </si>
  <si>
    <t>CASTILLO</t>
  </si>
  <si>
    <t>CERVANTES</t>
  </si>
  <si>
    <t xml:space="preserve"> VALERIA ESMERALDA</t>
  </si>
  <si>
    <t xml:space="preserve">CAN </t>
  </si>
  <si>
    <t>CHUC</t>
  </si>
  <si>
    <t>VALERIA GISELLE</t>
  </si>
  <si>
    <t>18 129 x25 y 23A Héctor Victoria 97320</t>
  </si>
  <si>
    <t>AJPOP</t>
  </si>
  <si>
    <t xml:space="preserve">ZAPATA </t>
  </si>
  <si>
    <t xml:space="preserve"> DIEGO LIZARDO</t>
  </si>
  <si>
    <t xml:space="preserve">BLANCO </t>
  </si>
  <si>
    <t>RIVAS</t>
  </si>
  <si>
    <t>GONZÁLEZ</t>
  </si>
  <si>
    <t>KAREN ALEJANDRA</t>
  </si>
  <si>
    <t xml:space="preserve">CUXIM </t>
  </si>
  <si>
    <t xml:space="preserve">MEX </t>
  </si>
  <si>
    <t xml:space="preserve"> GABRIELA YESMÍN</t>
  </si>
  <si>
    <t>GAMBOA</t>
  </si>
  <si>
    <t xml:space="preserve"> NIKTÉ IXKEM</t>
  </si>
  <si>
    <t>SIC</t>
  </si>
  <si>
    <t xml:space="preserve"> ACEVEDO</t>
  </si>
  <si>
    <t>SEIDY LISETTE</t>
  </si>
  <si>
    <t xml:space="preserve">MADERA </t>
  </si>
  <si>
    <t xml:space="preserve">CORNEJO </t>
  </si>
  <si>
    <t xml:space="preserve"> LUIS RAMIRO</t>
  </si>
  <si>
    <t xml:space="preserve">NOH </t>
  </si>
  <si>
    <t>CHIM</t>
  </si>
  <si>
    <t xml:space="preserve"> MARCELA RUBÍ</t>
  </si>
  <si>
    <t xml:space="preserve">HOIL </t>
  </si>
  <si>
    <t xml:space="preserve"> JOSUÉ EZEQUIEL</t>
  </si>
  <si>
    <t xml:space="preserve"> BRITO</t>
  </si>
  <si>
    <t>CARLOS ANTONIO</t>
  </si>
  <si>
    <t xml:space="preserve">GASCA </t>
  </si>
  <si>
    <t>MICHELLE DANIELA</t>
  </si>
  <si>
    <t>APARICIO</t>
  </si>
  <si>
    <t>DANIEL</t>
  </si>
  <si>
    <t xml:space="preserve">TORO </t>
  </si>
  <si>
    <t xml:space="preserve">CASTILLO </t>
  </si>
  <si>
    <t>CALLE 20 A NUMERO 2 ENTRE 20 Y 22 KILA LERMA 24500</t>
  </si>
  <si>
    <t>C. 40 #488 x 57 y 59 centro CP 97000</t>
  </si>
  <si>
    <t>C19 #97 X 21 Y 23 CHOLUL 97305</t>
  </si>
  <si>
    <t>Calle 20a #125e x 15 y 17 chuburná de Hidalgo 97205</t>
  </si>
  <si>
    <t>Maya hablante</t>
  </si>
  <si>
    <t>Calle 15 x 26 y 28 SN Chuburná de Hidalgo INN</t>
  </si>
  <si>
    <t>CALLE 59-H #633 X 76 Y 78, FRACC. LAS AMERICAS. C.P. 97302</t>
  </si>
  <si>
    <t>calle 11 #210 X18 y 16 col. Juan B Sosa</t>
  </si>
  <si>
    <t>CALLE 24 NÚM.385 POR 3B Y 3D COLONIA BUGAMBILIAS 97205</t>
  </si>
  <si>
    <t>C.77 No. 1037 x 118A y 120 Fracc. Jardines de Nueva Mulsay III C.P. 97249</t>
  </si>
  <si>
    <t>c.45 #226 x 18 y 20 Fracc. Las Brisas CP.97144</t>
  </si>
  <si>
    <t>C.81 A entre 136 y 138.Col.Nueva Yucalpetén. Progreso, Yucatán. 97320</t>
  </si>
  <si>
    <t>42 485 POR 49 Y 51 CO. CENTRO C.P 97000</t>
  </si>
  <si>
    <t>CALLE 4B #343 DEPTO. 7 ENTRE 43 FRACC. GRAN VISTANA</t>
  </si>
  <si>
    <t>KANASÍN</t>
  </si>
  <si>
    <t xml:space="preserve">CALLE 53 C #278 X 46 Y 48 FRACC. FRANCISCO DE MONTEJO - C.P: 97203  </t>
  </si>
  <si>
    <t xml:space="preserve"> MIA</t>
  </si>
  <si>
    <t>CALLE 129 ENTRE 176 Y 180, FRACC PUNTA ESMERALDA #872 CP 97306</t>
  </si>
  <si>
    <t>Calle 11, #228, x 20 y 22, Colonia Flores Magón, 97350</t>
  </si>
  <si>
    <t>HUNUCMÁ</t>
  </si>
  <si>
    <t xml:space="preserve"> ALEJANDRO URIEL</t>
  </si>
  <si>
    <t xml:space="preserve"> SHECCID MONTSERRAT</t>
  </si>
  <si>
    <t xml:space="preserve">CALLE 47 A #506 por 2 y 4 col. Nueva Mayapán </t>
  </si>
  <si>
    <t>calle 57 c #815 por 100 y 104 fraccionamiento las Americas</t>
  </si>
  <si>
    <t>CHAN</t>
  </si>
  <si>
    <t xml:space="preserve">CAB </t>
  </si>
  <si>
    <t>ROBLES</t>
  </si>
  <si>
    <t>MORALES</t>
  </si>
  <si>
    <t xml:space="preserve">NEGRETE </t>
  </si>
  <si>
    <t>DÁVALOS</t>
  </si>
  <si>
    <t>NO</t>
  </si>
  <si>
    <t>BARD031031HYNLVGA9</t>
  </si>
  <si>
    <t>CARA020914HQRBBLA0</t>
  </si>
  <si>
    <t>CAGG001003MYNSMBA4</t>
  </si>
  <si>
    <t>CECV030416MYNRRLA3</t>
  </si>
  <si>
    <t>CUMK040304MYNXXRA5</t>
  </si>
  <si>
    <t>GACC991227HYNSSR06</t>
  </si>
  <si>
    <t>MACS030704MYNDRDA0</t>
  </si>
  <si>
    <t>NEDS991017MQRGVH05</t>
  </si>
  <si>
    <t>NOCL970409HYNHHS03</t>
  </si>
  <si>
    <t>QUCM980123MYNJNR07</t>
  </si>
  <si>
    <t>TOCD050517HYNRSNA1</t>
  </si>
  <si>
    <t>TOCM080515MYNRSXA2</t>
  </si>
  <si>
    <t>Enero</t>
  </si>
  <si>
    <t>Febrero</t>
  </si>
  <si>
    <t>Marzo</t>
  </si>
  <si>
    <t>Abril</t>
  </si>
  <si>
    <t>Mayo</t>
  </si>
  <si>
    <t>Junio</t>
  </si>
  <si>
    <t>Primer semestre 2026</t>
  </si>
  <si>
    <t>KAROL ABIGAIL</t>
  </si>
  <si>
    <t>LEIDY ARIDAI</t>
  </si>
  <si>
    <t>REYES SANTIAGO</t>
  </si>
  <si>
    <t>MEYLI SARAI</t>
  </si>
  <si>
    <t xml:space="preserve">MENA </t>
  </si>
  <si>
    <t>DZUL</t>
  </si>
  <si>
    <t xml:space="preserve">BE </t>
  </si>
  <si>
    <t xml:space="preserve">MARTIN </t>
  </si>
  <si>
    <t xml:space="preserve">PECH </t>
  </si>
  <si>
    <t>BALAM</t>
  </si>
  <si>
    <t xml:space="preserve">MAY </t>
  </si>
  <si>
    <t>KU</t>
  </si>
  <si>
    <t>JESUS ANTONIO</t>
  </si>
  <si>
    <t>JESUS ARMANDO</t>
  </si>
  <si>
    <t xml:space="preserve">EK </t>
  </si>
  <si>
    <t xml:space="preserve">LEY </t>
  </si>
  <si>
    <t xml:space="preserve"> MARIA FERNANDA</t>
  </si>
  <si>
    <t xml:space="preserve">DURAN </t>
  </si>
  <si>
    <t>SANTOYO</t>
  </si>
  <si>
    <t xml:space="preserve"> JOSE ALEXANDER</t>
  </si>
  <si>
    <t xml:space="preserve"> CHUC </t>
  </si>
  <si>
    <t>SAMANTHA DEL CARMEN</t>
  </si>
  <si>
    <t>LEON</t>
  </si>
  <si>
    <t xml:space="preserve"> GOMEZ </t>
  </si>
  <si>
    <t>DAN LEVI</t>
  </si>
  <si>
    <t>HERNANDEZ</t>
  </si>
  <si>
    <t xml:space="preserve"> ROSAS </t>
  </si>
  <si>
    <t xml:space="preserve"> ANA PAOLA</t>
  </si>
  <si>
    <t xml:space="preserve">PEREZ </t>
  </si>
  <si>
    <t>GONZALEZ</t>
  </si>
  <si>
    <t>MOISES ROLANDO</t>
  </si>
  <si>
    <t xml:space="preserve">FLOTA </t>
  </si>
  <si>
    <t>BURGOS</t>
  </si>
  <si>
    <t>GARCIA</t>
  </si>
  <si>
    <t>DANIEL HUNAB-KU</t>
  </si>
  <si>
    <t xml:space="preserve">ALVA </t>
  </si>
  <si>
    <t>BACAB</t>
  </si>
  <si>
    <t>YAHIR ALEJANDRO</t>
  </si>
  <si>
    <t xml:space="preserve">CANCHE </t>
  </si>
  <si>
    <t>ANDREA MONSERRATH</t>
  </si>
  <si>
    <t xml:space="preserve">GOMEZ </t>
  </si>
  <si>
    <t>QUITUC</t>
  </si>
  <si>
    <t>REGINA</t>
  </si>
  <si>
    <t>TOBON</t>
  </si>
  <si>
    <t>MEDINA</t>
  </si>
  <si>
    <t>EMILIO ALBERTO</t>
  </si>
  <si>
    <t>VAZQUEZ</t>
  </si>
  <si>
    <t>DZIB</t>
  </si>
  <si>
    <t>JARED ARIEL</t>
  </si>
  <si>
    <t>GONZALO</t>
  </si>
  <si>
    <t>DAVILA</t>
  </si>
  <si>
    <t>CERON</t>
  </si>
  <si>
    <t>ANDREA</t>
  </si>
  <si>
    <t xml:space="preserve">PONCE </t>
  </si>
  <si>
    <t>ENRIQUEZ</t>
  </si>
  <si>
    <t>AMERICA SHECCID</t>
  </si>
  <si>
    <t xml:space="preserve">BACELIS </t>
  </si>
  <si>
    <t>ARGAEZ</t>
  </si>
  <si>
    <t>JOSUE LEONARDO</t>
  </si>
  <si>
    <t>DE LA CRUZ</t>
  </si>
  <si>
    <t>UC</t>
  </si>
  <si>
    <t>ANGEL ELENA</t>
  </si>
  <si>
    <t xml:space="preserve">MARTINEZ </t>
  </si>
  <si>
    <t>VELAZQUEZ</t>
  </si>
  <si>
    <t>YULISSA</t>
  </si>
  <si>
    <t>OLAN</t>
  </si>
  <si>
    <t>TOTOSAUS</t>
  </si>
  <si>
    <t>IVAN</t>
  </si>
  <si>
    <t xml:space="preserve">CASTELLANOS </t>
  </si>
  <si>
    <t>MARTINEZ</t>
  </si>
  <si>
    <t>JACKSON ANDRE</t>
  </si>
  <si>
    <t xml:space="preserve">NIETO </t>
  </si>
  <si>
    <t>FISCAL</t>
  </si>
  <si>
    <t>ANA SOFIA</t>
  </si>
  <si>
    <t>RODRIGUEZ</t>
  </si>
  <si>
    <t>INGRID ANAHI</t>
  </si>
  <si>
    <t xml:space="preserve">CHAN </t>
  </si>
  <si>
    <t>CHABLE</t>
  </si>
  <si>
    <t>ANDREA PALOMA</t>
  </si>
  <si>
    <t>SANCHEZ</t>
  </si>
  <si>
    <t>MARIAN</t>
  </si>
  <si>
    <t>CORCHADO</t>
  </si>
  <si>
    <t>BARRON</t>
  </si>
  <si>
    <t>JUDITH YESSENIA</t>
  </si>
  <si>
    <t>PUC</t>
  </si>
  <si>
    <t>CERES PAULINA</t>
  </si>
  <si>
    <t>CONTRERAS</t>
  </si>
  <si>
    <t>CHULIM</t>
  </si>
  <si>
    <t>MANUEL RENE</t>
  </si>
  <si>
    <t>ROSAS</t>
  </si>
  <si>
    <t>ALINA</t>
  </si>
  <si>
    <t>FONSECA</t>
  </si>
  <si>
    <t>FERNANDEZ</t>
  </si>
  <si>
    <t>SOFIA</t>
  </si>
  <si>
    <t>SANTAMARIA</t>
  </si>
  <si>
    <t>TORRES</t>
  </si>
  <si>
    <t>LUCERO MARYAN</t>
  </si>
  <si>
    <t xml:space="preserve">FERNANDEZ </t>
  </si>
  <si>
    <t>CANCHE</t>
  </si>
  <si>
    <t>ADRIAN ANTONIO</t>
  </si>
  <si>
    <t>ESQUIVEL</t>
  </si>
  <si>
    <t>AYAX MATEO</t>
  </si>
  <si>
    <t>AGASSINI</t>
  </si>
  <si>
    <t>AGUILAR</t>
  </si>
  <si>
    <t>MARIANA</t>
  </si>
  <si>
    <t>PIÑA</t>
  </si>
  <si>
    <t>MONTESINOS</t>
  </si>
  <si>
    <t>MARIA DANIELA</t>
  </si>
  <si>
    <t xml:space="preserve">COTA </t>
  </si>
  <si>
    <t>AGUIAR</t>
  </si>
  <si>
    <t>AMBAR ARLENZIU</t>
  </si>
  <si>
    <t>RAMIREZ</t>
  </si>
  <si>
    <t xml:space="preserve">ROZANEZ </t>
  </si>
  <si>
    <t xml:space="preserve">BORGES </t>
  </si>
  <si>
    <t>PÉREZ</t>
  </si>
  <si>
    <t>REBECA ALEJANDRA</t>
  </si>
  <si>
    <t xml:space="preserve">GARCIA </t>
  </si>
  <si>
    <t>PEDRAZA</t>
  </si>
  <si>
    <t xml:space="preserve">SARAH </t>
  </si>
  <si>
    <t>ASHLEY YAZMIN</t>
  </si>
  <si>
    <t xml:space="preserve">ANGULO </t>
  </si>
  <si>
    <t>BEMK060423MYNXRRA8</t>
  </si>
  <si>
    <t>55a #349 18 y 20 Fracc. Juan Pablo II 97246</t>
  </si>
  <si>
    <t>PEBL050305MYNCLDA8</t>
  </si>
  <si>
    <t>calle 9 (37b)  x4 y 6 Chuburna Puerto 97336</t>
  </si>
  <si>
    <t>MAKR980120HYNYXY16</t>
  </si>
  <si>
    <t>TICUL</t>
  </si>
  <si>
    <t>C 34 203 x 25 y 27 col. San Román 97860</t>
  </si>
  <si>
    <t>MEDM010926MYNNZYA9</t>
  </si>
  <si>
    <t>Calle 30/N.96A/19 x 21/ Col. Guadalupe/97800</t>
  </si>
  <si>
    <t>TUCJ030526HYNNTSA7</t>
  </si>
  <si>
    <t>Calle 17 No.90 entre 14 y 16, Santa María, Cansahcab. C.P. 97414</t>
  </si>
  <si>
    <t>CANSAHCAB</t>
  </si>
  <si>
    <t>HERD070209HMCRSNA2</t>
  </si>
  <si>
    <t>Calle 19x40 Privada Hacienda Cholul CP 97305</t>
  </si>
  <si>
    <t>CHOLUL</t>
  </si>
  <si>
    <t>MAXCANU</t>
  </si>
  <si>
    <t>PEGA050227MQRRNNA4</t>
  </si>
  <si>
    <t>C 22 POR 23 B Y 25 191 COL SAN PEDRO CHOLUL 97138</t>
  </si>
  <si>
    <t xml:space="preserve">CHUBURNA PUERTO </t>
  </si>
  <si>
    <t>CXCA050311HQRNHLA8</t>
  </si>
  <si>
    <t>Calle 13/ Nún. 96/ entre 18 y 20/ Col. centro/ 97690</t>
  </si>
  <si>
    <t>SOTUTA</t>
  </si>
  <si>
    <t>DUSF050610MYNRNRA4</t>
  </si>
  <si>
    <t>Calle 42 #377 A entre 39 y 35, 97000</t>
  </si>
  <si>
    <t>DUCV060226MYNZHLA3</t>
  </si>
  <si>
    <t>21/102/ 20/ Hocabá/97560</t>
  </si>
  <si>
    <t xml:space="preserve">LEGS000710MCCNMMA5 </t>
  </si>
  <si>
    <t xml:space="preserve">calle 41 entre 36 y 36c fracc piedra de agua 97390 </t>
  </si>
  <si>
    <t>EXLJ020511HYNKYSB1</t>
  </si>
  <si>
    <t>Calle 5, numero 40 por 2 y 4, fraccionamiento VIVAH Kanasin, 97370</t>
  </si>
  <si>
    <t>CUUJ031122HQRRCSA8</t>
  </si>
  <si>
    <t>calle 96 y 98 avenida 45 colonia colosio 77728</t>
  </si>
  <si>
    <t xml:space="preserve">MAVA040528MCSRLNA6 </t>
  </si>
  <si>
    <t>Calle 59 447 entre 50 y 52 Centro 97000</t>
  </si>
  <si>
    <t>OATY050728MTCLTLA5</t>
  </si>
  <si>
    <t>Fracc. Playa azul Calle: Catazaja, M6 L 26A 86690</t>
  </si>
  <si>
    <t>CAMI761206HNESRV04</t>
  </si>
  <si>
    <t>20B/301/19 y 21 diag./Jardines del Norte/97138</t>
  </si>
  <si>
    <t>NIFJ051003HVZTSCA3</t>
  </si>
  <si>
    <t xml:space="preserve">Calle 63 Herradura 2 64x66A ciudad Caucel </t>
  </si>
  <si>
    <t>CARA040701MYNSDNA3</t>
  </si>
  <si>
    <t>Calle 37 #262 entre 44 y 46 Unidad Habitacional Cordemex CP: 97110</t>
  </si>
  <si>
    <t>CACI040503MYNHHNA7</t>
  </si>
  <si>
    <t>Calle 153 #310 X62 San José Tecoh Sur 97298</t>
  </si>
  <si>
    <t>HESA041117MCCRNNA1</t>
  </si>
  <si>
    <t>C.72 #519H, entre 21diag. Y 25 diagonal, frac. Gran Calzada, 97390.</t>
  </si>
  <si>
    <t>COBM990610MDFRRR01</t>
  </si>
  <si>
    <t>Calle 39? 363 Int 3, Mayapán, 97159 Mérida, Yuc.</t>
  </si>
  <si>
    <t>FOBM000107HYNLRSA2</t>
  </si>
  <si>
    <t xml:space="preserve">Calle 39 a 792 entre 100 y 102 Horizontes II CD caucel </t>
  </si>
  <si>
    <t>AABD070327HNELCNA9</t>
  </si>
  <si>
    <t>Av. Guayaba núm. 28 los olivos 1 77714</t>
  </si>
  <si>
    <t>AAGM040908MGRPRCA7</t>
  </si>
  <si>
    <t>Col. El Milagro, Calle Grecia, Mz 38D, Lt.15. 77536</t>
  </si>
  <si>
    <t>CAMY020901HQRNRHA2</t>
  </si>
  <si>
    <t>Calle 74 411-A entre 45 y 47 Col. Centro 97000</t>
  </si>
  <si>
    <t>GOQA050112MYNMTNA3</t>
  </si>
  <si>
    <t>10 sur/ #302 A/ 45 y 47/ Salvador Alvarado Sur/97196</t>
  </si>
  <si>
    <t>HEPJ051028MYNRCDA0</t>
  </si>
  <si>
    <t>Calle 19D #166 x14A y 16. Residencial, Kanasín. CP.97370</t>
  </si>
  <si>
    <t>COCC040210MYNNHRA7</t>
  </si>
  <si>
    <t>calle 39 #183 entre 86 y 88 col. centro. C.P 97320</t>
  </si>
  <si>
    <t>MARM051101HYNRSNA5</t>
  </si>
  <si>
    <t>Calle 15 No. 75B Int. 201 entre 14 y 16 fraccionamiento alamedas kanasín 97370</t>
  </si>
  <si>
    <t>FOFA000204MGTNRLA9</t>
  </si>
  <si>
    <t>calle 60 por 101 747F col. delio moreno canton 97268 mérida yuc.</t>
  </si>
  <si>
    <t>SATS031115MYNNRFA5</t>
  </si>
  <si>
    <t>Calle 41A #370 x 54 esquina Fracc. Fco. De Montejo CP. 97203</t>
  </si>
  <si>
    <t>FECL050630MYNRNCA7</t>
  </si>
  <si>
    <t>Calle 111 #546 por 138 y 138a Fracc. Los Héroes 97306</t>
  </si>
  <si>
    <t>SAEA030908HYNNSDA5</t>
  </si>
  <si>
    <t>Calle 39A / #454 / 58 y 60 / Francisco de Montejo / 97203</t>
  </si>
  <si>
    <t>AAAA060721HYNGGYA8</t>
  </si>
  <si>
    <t>5E 375 32 y 0 Fracc. Hda. Xcumpich 97204</t>
  </si>
  <si>
    <t>DACG010611HDFVRNA8</t>
  </si>
  <si>
    <t>Calle 107 #431, x126 y 126A, Fracc. Los Héroes, C.P 97306</t>
  </si>
  <si>
    <t>POEA040821MVZNNNA2</t>
  </si>
  <si>
    <t>Calle 65 x 24 y 26 #144 Col. Montes de Ame C.P. 97115</t>
  </si>
  <si>
    <t>BAAA030529MYNCRMA0</t>
  </si>
  <si>
    <t>Calle 25a #146e x22a y 24 cipreses chuburná C.P 97205</t>
  </si>
  <si>
    <t>VADE051105HCCZZMA1</t>
  </si>
  <si>
    <t>Calle 48, num. 52, entre 29 y 33. Francisco de Montejo V. 97203</t>
  </si>
  <si>
    <t>CACJ070424HQRBHRA6</t>
  </si>
  <si>
    <t>Calle Coba #23 entre avenida 8 de cotubre y andador xel-ha, fraccionamiento FOVISSSTE 77660</t>
  </si>
  <si>
    <t>PIMM050909MMCXNRA1</t>
  </si>
  <si>
    <t>Calle 51 A #953 por 112 Fracc. Las Américas 97302</t>
  </si>
  <si>
    <t>COAD041124MBSTGNA3</t>
  </si>
  <si>
    <t>Calle 45/204/entre 38 y 40/Colonia Francisco de Montejo/97203</t>
  </si>
  <si>
    <t>GORA050205MYNMMMA4</t>
  </si>
  <si>
    <t>CALLE 79 C BIS #604 Entre 100 y 102 col. Nueva sambula CP:97250</t>
  </si>
  <si>
    <t>ROHS050731MYNZRRA8</t>
  </si>
  <si>
    <t>Calle 39 Número 313 por 24 y 26 Fracc. Montealban 97114</t>
  </si>
  <si>
    <t>AURA050113MYNNMSA3</t>
  </si>
  <si>
    <t>C 61 por 10 y 8 Fraccionamiento Los Flamingos, Dzilam de Bravo, 97606</t>
  </si>
  <si>
    <t>BOPK050503MYNRRRA9</t>
  </si>
  <si>
    <t>Calle 29 entre 24 y 26 #200G col. Francisco I Madero 97240</t>
  </si>
  <si>
    <t>GAPR990424MMCRDB06</t>
  </si>
  <si>
    <t>133 520 134 134A Fracc. Los Héroes. FC.P. 970000 Mérida Yucatán.</t>
  </si>
  <si>
    <t>TOMR050406MYNBDGA6</t>
  </si>
  <si>
    <t>PAOLA CONCEPCION</t>
  </si>
  <si>
    <t>RIVERO</t>
  </si>
  <si>
    <t>ALDANA</t>
  </si>
  <si>
    <t>RIAP040216MYNVLLA6</t>
  </si>
  <si>
    <t>Calle 18 s/n entre 15 y 17. Colonia centro. 97620</t>
  </si>
  <si>
    <t>KEREN JAEL</t>
  </si>
  <si>
    <t>CONKAL</t>
  </si>
  <si>
    <t>KANASIN</t>
  </si>
  <si>
    <t>BUCTZOTZ</t>
  </si>
  <si>
    <t>HOCABÁ</t>
  </si>
  <si>
    <t>UMÁN</t>
  </si>
  <si>
    <t>TIZIMÍN</t>
  </si>
  <si>
    <t>SOLIDARIDAD</t>
  </si>
  <si>
    <t>CHABLEKAL</t>
  </si>
  <si>
    <t>DZILAM DE BRAVO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</si>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</sst>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Lato"/>
      <family val="2"/>
    </font>
    <font>
      <b/>
      <sz val="10"/>
      <name val="Lato"/>
      <family val="2"/>
    </font>
    <font>
      <sz val="10"/>
      <color rgb="FF000000"/>
      <name val="Lato"/>
      <family val="2"/>
    </font>
    <font>
      <b/>
      <sz val="10"/>
      <color theme="1"/>
      <name val="Lato"/>
      <family val="2"/>
    </font>
    <font>
      <sz val="10"/>
      <color rgb="FF000000"/>
      <name val="Calibri"/>
      <family val="2"/>
      <scheme val="minor"/>
    </font>
    <font>
      <sz val="10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44" fontId="4" fillId="0" borderId="4" xfId="1" applyFont="1" applyFill="1" applyBorder="1" applyAlignment="1"/>
    <xf numFmtId="9" fontId="6" fillId="0" borderId="4" xfId="2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4" fillId="0" borderId="4" xfId="0" applyNumberFormat="1" applyFont="1" applyBorder="1"/>
    <xf numFmtId="0" fontId="2" fillId="0" borderId="0" xfId="0" applyFont="1"/>
    <xf numFmtId="9" fontId="6" fillId="0" borderId="4" xfId="0" applyNumberFormat="1" applyFont="1" applyBorder="1" applyAlignment="1">
      <alignment horizontal="center"/>
    </xf>
    <xf numFmtId="44" fontId="4" fillId="0" borderId="4" xfId="1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44" fontId="7" fillId="0" borderId="8" xfId="0" applyNumberFormat="1" applyFont="1" applyBorder="1"/>
    <xf numFmtId="0" fontId="9" fillId="0" borderId="4" xfId="0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9" fillId="0" borderId="4" xfId="4" applyFont="1" applyBorder="1" applyAlignment="1">
      <alignment vertical="center"/>
    </xf>
    <xf numFmtId="0" fontId="9" fillId="0" borderId="4" xfId="5" applyFont="1" applyBorder="1" applyAlignment="1">
      <alignment vertical="center"/>
    </xf>
    <xf numFmtId="0" fontId="9" fillId="0" borderId="4" xfId="6" applyFont="1" applyBorder="1" applyAlignment="1">
      <alignment vertical="center"/>
    </xf>
    <xf numFmtId="0" fontId="9" fillId="0" borderId="4" xfId="7" applyFont="1" applyBorder="1" applyAlignment="1">
      <alignment vertical="center"/>
    </xf>
    <xf numFmtId="0" fontId="9" fillId="0" borderId="4" xfId="8" applyFont="1" applyBorder="1" applyAlignment="1">
      <alignment vertical="center"/>
    </xf>
    <xf numFmtId="0" fontId="6" fillId="0" borderId="4" xfId="9" applyFont="1" applyBorder="1" applyAlignment="1">
      <alignment vertical="center"/>
    </xf>
    <xf numFmtId="0" fontId="6" fillId="0" borderId="4" xfId="10" applyFont="1" applyBorder="1" applyAlignment="1">
      <alignment vertical="center"/>
    </xf>
    <xf numFmtId="0" fontId="9" fillId="0" borderId="4" xfId="11" applyFont="1" applyBorder="1" applyAlignment="1">
      <alignment vertical="center"/>
    </xf>
    <xf numFmtId="0" fontId="9" fillId="0" borderId="4" xfId="12" applyFont="1" applyBorder="1" applyAlignment="1">
      <alignment vertical="center"/>
    </xf>
    <xf numFmtId="0" fontId="9" fillId="0" borderId="4" xfId="13" applyFont="1" applyBorder="1" applyAlignment="1">
      <alignment vertical="center"/>
    </xf>
    <xf numFmtId="0" fontId="9" fillId="0" borderId="4" xfId="14" applyFont="1" applyBorder="1" applyAlignment="1">
      <alignment vertical="center"/>
    </xf>
    <xf numFmtId="0" fontId="9" fillId="0" borderId="4" xfId="15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4" xfId="4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9" fillId="0" borderId="4" xfId="6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4" xfId="7" applyFont="1" applyBorder="1" applyAlignment="1">
      <alignment horizontal="left" vertical="center"/>
    </xf>
    <xf numFmtId="0" fontId="9" fillId="0" borderId="4" xfId="8" applyFont="1" applyBorder="1" applyAlignment="1">
      <alignment horizontal="left" vertical="center"/>
    </xf>
    <xf numFmtId="0" fontId="6" fillId="0" borderId="4" xfId="9" applyFont="1" applyBorder="1" applyAlignment="1">
      <alignment horizontal="left" vertical="center"/>
    </xf>
    <xf numFmtId="0" fontId="6" fillId="0" borderId="4" xfId="10" applyFont="1" applyBorder="1" applyAlignment="1">
      <alignment horizontal="left" vertical="center"/>
    </xf>
    <xf numFmtId="0" fontId="9" fillId="0" borderId="4" xfId="11" applyFont="1" applyBorder="1" applyAlignment="1">
      <alignment horizontal="left" vertical="center"/>
    </xf>
    <xf numFmtId="0" fontId="9" fillId="0" borderId="4" xfId="12" applyFont="1" applyBorder="1" applyAlignment="1">
      <alignment horizontal="left" vertical="center"/>
    </xf>
    <xf numFmtId="0" fontId="9" fillId="0" borderId="4" xfId="13" applyFont="1" applyBorder="1" applyAlignment="1">
      <alignment horizontal="left" vertical="center"/>
    </xf>
    <xf numFmtId="0" fontId="9" fillId="0" borderId="4" xfId="14" applyFont="1" applyBorder="1" applyAlignment="1">
      <alignment horizontal="left" vertical="center"/>
    </xf>
    <xf numFmtId="0" fontId="9" fillId="0" borderId="4" xfId="15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6">
    <cellStyle name="Moneda" xfId="1" builtinId="4"/>
    <cellStyle name="Normal" xfId="0" builtinId="0"/>
    <cellStyle name="Normal 100" xfId="10" xr:uid="{00000000-0005-0000-0000-000002000000}"/>
    <cellStyle name="Normal 103" xfId="7" xr:uid="{00000000-0005-0000-0000-000003000000}"/>
    <cellStyle name="Normal 104" xfId="15" xr:uid="{00000000-0005-0000-0000-000004000000}"/>
    <cellStyle name="Normal 105" xfId="12" xr:uid="{00000000-0005-0000-0000-000005000000}"/>
    <cellStyle name="Normal 106" xfId="8" xr:uid="{00000000-0005-0000-0000-000006000000}"/>
    <cellStyle name="Normal 111" xfId="6" xr:uid="{00000000-0005-0000-0000-000007000000}"/>
    <cellStyle name="Normal 118" xfId="4" xr:uid="{00000000-0005-0000-0000-000008000000}"/>
    <cellStyle name="Normal 120" xfId="13" xr:uid="{00000000-0005-0000-0000-000009000000}"/>
    <cellStyle name="Normal 123" xfId="14" xr:uid="{00000000-0005-0000-0000-00000A000000}"/>
    <cellStyle name="Normal 126" xfId="11" xr:uid="{00000000-0005-0000-0000-00000B000000}"/>
    <cellStyle name="Normal 65" xfId="9" xr:uid="{00000000-0005-0000-0000-00000C000000}"/>
    <cellStyle name="Normal 93" xfId="3" xr:uid="{00000000-0005-0000-0000-00000D000000}"/>
    <cellStyle name="Normal 99" xfId="5" xr:uid="{00000000-0005-0000-0000-00000E000000}"/>
    <cellStyle name="Porcentaje" xfId="2" builtinId="5"/>
  </cellStyles>
  <dxfs count="70"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0"/>
  <sheetViews>
    <sheetView tabSelected="1" zoomScaleNormal="100" workbookViewId="0">
      <pane xSplit="5" ySplit="2" topLeftCell="G36" activePane="bottomRight" state="frozen"/>
      <selection pane="topRight" activeCell="F1" sqref="F1"/>
      <selection pane="bottomLeft" activeCell="A3" sqref="A3"/>
      <selection pane="bottomRight" activeCell="I44" sqref="I44"/>
    </sheetView>
  </sheetViews>
  <sheetFormatPr baseColWidth="10" defaultRowHeight="15" x14ac:dyDescent="0.25"/>
  <cols>
    <col min="1" max="1" width="4.7109375" customWidth="1"/>
    <col min="2" max="2" width="26" style="13" customWidth="1"/>
    <col min="3" max="3" width="22.5703125" style="1" customWidth="1"/>
    <col min="4" max="4" width="15.42578125" style="1" customWidth="1"/>
    <col min="5" max="5" width="15.28515625" style="1" customWidth="1"/>
    <col min="6" max="6" width="76.85546875" style="2" customWidth="1"/>
    <col min="7" max="7" width="21" style="8" customWidth="1"/>
    <col min="8" max="8" width="26.140625" style="8" customWidth="1"/>
    <col min="9" max="9" width="26.140625" customWidth="1"/>
    <col min="10" max="10" width="92.85546875" style="1" customWidth="1"/>
    <col min="11" max="11" width="23.42578125" customWidth="1"/>
    <col min="12" max="12" width="16.42578125" customWidth="1"/>
    <col min="13" max="13" width="16" style="1" customWidth="1"/>
    <col min="14" max="14" width="15.5703125" customWidth="1"/>
    <col min="15" max="16" width="14.7109375" customWidth="1"/>
    <col min="17" max="17" width="20.7109375" customWidth="1"/>
    <col min="18" max="20" width="11.7109375" customWidth="1"/>
    <col min="21" max="21" width="15.7109375" customWidth="1"/>
    <col min="22" max="24" width="11.7109375" customWidth="1"/>
    <col min="25" max="25" width="15.7109375" customWidth="1"/>
    <col min="26" max="28" width="11.7109375" customWidth="1"/>
    <col min="29" max="29" width="15.7109375" customWidth="1"/>
    <col min="30" max="32" width="11.7109375" customWidth="1"/>
    <col min="33" max="33" width="15.7109375" customWidth="1"/>
  </cols>
  <sheetData>
    <row r="1" spans="1:33" ht="31.5" customHeight="1" x14ac:dyDescent="0.25">
      <c r="A1" s="3"/>
      <c r="B1" s="12"/>
      <c r="C1" s="4"/>
      <c r="D1" s="4"/>
      <c r="E1" s="4"/>
      <c r="F1" s="5"/>
      <c r="G1" s="7"/>
      <c r="H1" s="7"/>
      <c r="I1" s="3"/>
      <c r="J1" s="4"/>
      <c r="K1" s="3"/>
      <c r="L1" s="3"/>
      <c r="M1" s="4"/>
      <c r="N1" s="3"/>
      <c r="O1" s="3"/>
      <c r="P1" s="3"/>
      <c r="Q1" s="3"/>
      <c r="R1" s="59" t="s">
        <v>0</v>
      </c>
      <c r="S1" s="60"/>
      <c r="T1" s="60"/>
      <c r="U1" s="60"/>
      <c r="V1" s="60"/>
      <c r="W1" s="60"/>
      <c r="X1" s="60"/>
      <c r="Y1" s="61"/>
      <c r="Z1" s="59" t="s">
        <v>1</v>
      </c>
      <c r="AA1" s="60"/>
      <c r="AB1" s="60"/>
      <c r="AC1" s="60"/>
      <c r="AD1" s="60"/>
      <c r="AE1" s="60"/>
      <c r="AF1" s="60"/>
      <c r="AG1" s="60"/>
    </row>
    <row r="2" spans="1:33" s="58" customFormat="1" ht="38.25" x14ac:dyDescent="0.2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95</v>
      </c>
      <c r="J2" s="6" t="s">
        <v>10</v>
      </c>
      <c r="K2" s="6" t="s">
        <v>11</v>
      </c>
      <c r="L2" s="6" t="s">
        <v>12</v>
      </c>
      <c r="M2" s="6" t="s">
        <v>13</v>
      </c>
      <c r="N2" s="9" t="s">
        <v>14</v>
      </c>
      <c r="O2" s="10" t="s">
        <v>15</v>
      </c>
      <c r="P2" s="9" t="s">
        <v>16</v>
      </c>
      <c r="Q2" s="11" t="s">
        <v>17</v>
      </c>
      <c r="R2" s="10" t="s">
        <v>134</v>
      </c>
      <c r="S2" s="10" t="s">
        <v>135</v>
      </c>
      <c r="T2" s="10" t="s">
        <v>136</v>
      </c>
      <c r="U2" s="10" t="s">
        <v>18</v>
      </c>
      <c r="V2" s="10" t="s">
        <v>137</v>
      </c>
      <c r="W2" s="10" t="s">
        <v>138</v>
      </c>
      <c r="X2" s="10" t="s">
        <v>139</v>
      </c>
      <c r="Y2" s="10" t="s">
        <v>19</v>
      </c>
      <c r="Z2" s="10" t="s">
        <v>134</v>
      </c>
      <c r="AA2" s="10" t="s">
        <v>135</v>
      </c>
      <c r="AB2" s="10" t="s">
        <v>136</v>
      </c>
      <c r="AC2" s="10" t="s">
        <v>18</v>
      </c>
      <c r="AD2" s="10" t="s">
        <v>137</v>
      </c>
      <c r="AE2" s="10" t="s">
        <v>138</v>
      </c>
      <c r="AF2" s="10" t="s">
        <v>139</v>
      </c>
      <c r="AG2" s="10" t="s">
        <v>19</v>
      </c>
    </row>
    <row r="3" spans="1:33" s="22" customFormat="1" ht="24" customHeight="1" x14ac:dyDescent="0.2">
      <c r="A3" s="14">
        <v>1</v>
      </c>
      <c r="B3" s="42" t="s">
        <v>269</v>
      </c>
      <c r="C3" s="15" t="s">
        <v>144</v>
      </c>
      <c r="D3" s="16" t="s">
        <v>145</v>
      </c>
      <c r="E3" s="16" t="s">
        <v>146</v>
      </c>
      <c r="F3" s="28" t="s">
        <v>270</v>
      </c>
      <c r="G3" s="14" t="s">
        <v>277</v>
      </c>
      <c r="H3" s="14" t="s">
        <v>277</v>
      </c>
      <c r="I3" s="14" t="s">
        <v>121</v>
      </c>
      <c r="J3" s="17" t="s">
        <v>20</v>
      </c>
      <c r="K3" s="14" t="s">
        <v>140</v>
      </c>
      <c r="L3" s="18">
        <v>760</v>
      </c>
      <c r="M3" s="19">
        <v>1</v>
      </c>
      <c r="N3" s="18">
        <f>L3*5</f>
        <v>3800</v>
      </c>
      <c r="O3" s="18">
        <v>500</v>
      </c>
      <c r="P3" s="18">
        <v>2500</v>
      </c>
      <c r="Q3" s="20" t="s">
        <v>21</v>
      </c>
      <c r="R3" s="18">
        <v>0</v>
      </c>
      <c r="S3" s="18">
        <v>760</v>
      </c>
      <c r="T3" s="18">
        <v>760</v>
      </c>
      <c r="U3" s="21">
        <f t="shared" ref="U3:U17" si="0">SUM(R3:T3)</f>
        <v>1520</v>
      </c>
      <c r="V3" s="18">
        <v>760</v>
      </c>
      <c r="W3" s="18">
        <v>760</v>
      </c>
      <c r="X3" s="18">
        <v>760</v>
      </c>
      <c r="Y3" s="21">
        <f t="shared" ref="Y3:Y15" si="1">SUM(V3:X3)</f>
        <v>2280</v>
      </c>
      <c r="Z3" s="18">
        <v>0</v>
      </c>
      <c r="AA3" s="18">
        <v>500</v>
      </c>
      <c r="AB3" s="18">
        <v>500</v>
      </c>
      <c r="AC3" s="21">
        <f t="shared" ref="AC3:AC17" si="2">SUM(Z3:AB3)</f>
        <v>1000</v>
      </c>
      <c r="AD3" s="18">
        <v>500</v>
      </c>
      <c r="AE3" s="18">
        <v>500</v>
      </c>
      <c r="AF3" s="18">
        <v>500</v>
      </c>
      <c r="AG3" s="21">
        <f t="shared" ref="AG3:AG17" si="3">SUM(AD3:AF3)</f>
        <v>1500</v>
      </c>
    </row>
    <row r="4" spans="1:33" s="22" customFormat="1" ht="24" customHeight="1" x14ac:dyDescent="0.2">
      <c r="A4" s="14">
        <v>2</v>
      </c>
      <c r="B4" s="43" t="s">
        <v>262</v>
      </c>
      <c r="C4" s="15" t="s">
        <v>141</v>
      </c>
      <c r="D4" s="16" t="s">
        <v>147</v>
      </c>
      <c r="E4" s="16" t="s">
        <v>148</v>
      </c>
      <c r="F4" s="29" t="s">
        <v>263</v>
      </c>
      <c r="G4" s="14" t="s">
        <v>374</v>
      </c>
      <c r="H4" s="14" t="s">
        <v>374</v>
      </c>
      <c r="I4" s="14" t="s">
        <v>121</v>
      </c>
      <c r="J4" s="17" t="s">
        <v>20</v>
      </c>
      <c r="K4" s="14" t="s">
        <v>140</v>
      </c>
      <c r="L4" s="18">
        <v>760</v>
      </c>
      <c r="M4" s="19">
        <v>1</v>
      </c>
      <c r="N4" s="18">
        <f t="shared" ref="N4:N17" si="4">L4*5</f>
        <v>3800</v>
      </c>
      <c r="O4" s="18">
        <v>500</v>
      </c>
      <c r="P4" s="18">
        <v>2500</v>
      </c>
      <c r="Q4" s="20" t="s">
        <v>21</v>
      </c>
      <c r="R4" s="18">
        <v>0</v>
      </c>
      <c r="S4" s="18">
        <v>760</v>
      </c>
      <c r="T4" s="18">
        <v>760</v>
      </c>
      <c r="U4" s="21">
        <f t="shared" si="0"/>
        <v>1520</v>
      </c>
      <c r="V4" s="18">
        <v>760</v>
      </c>
      <c r="W4" s="18">
        <v>760</v>
      </c>
      <c r="X4" s="18">
        <v>760</v>
      </c>
      <c r="Y4" s="21">
        <f t="shared" si="1"/>
        <v>2280</v>
      </c>
      <c r="Z4" s="18">
        <v>0</v>
      </c>
      <c r="AA4" s="18">
        <v>500</v>
      </c>
      <c r="AB4" s="18">
        <v>500</v>
      </c>
      <c r="AC4" s="21">
        <f t="shared" si="2"/>
        <v>1000</v>
      </c>
      <c r="AD4" s="18">
        <v>500</v>
      </c>
      <c r="AE4" s="18">
        <v>500</v>
      </c>
      <c r="AF4" s="18">
        <v>500</v>
      </c>
      <c r="AG4" s="21">
        <f t="shared" si="3"/>
        <v>1500</v>
      </c>
    </row>
    <row r="5" spans="1:33" s="22" customFormat="1" ht="24" customHeight="1" x14ac:dyDescent="0.2">
      <c r="A5" s="14">
        <v>3</v>
      </c>
      <c r="B5" s="44" t="s">
        <v>264</v>
      </c>
      <c r="C5" s="15" t="s">
        <v>142</v>
      </c>
      <c r="D5" s="16" t="s">
        <v>149</v>
      </c>
      <c r="E5" s="16" t="s">
        <v>150</v>
      </c>
      <c r="F5" s="30" t="s">
        <v>265</v>
      </c>
      <c r="G5" s="14" t="s">
        <v>280</v>
      </c>
      <c r="H5" s="14" t="s">
        <v>42</v>
      </c>
      <c r="I5" s="14" t="s">
        <v>121</v>
      </c>
      <c r="J5" s="17" t="s">
        <v>20</v>
      </c>
      <c r="K5" s="14" t="s">
        <v>140</v>
      </c>
      <c r="L5" s="18">
        <v>760</v>
      </c>
      <c r="M5" s="19">
        <v>1</v>
      </c>
      <c r="N5" s="18">
        <f t="shared" si="4"/>
        <v>3800</v>
      </c>
      <c r="O5" s="18">
        <v>500</v>
      </c>
      <c r="P5" s="18">
        <v>2500</v>
      </c>
      <c r="Q5" s="20" t="s">
        <v>21</v>
      </c>
      <c r="R5" s="18">
        <v>0</v>
      </c>
      <c r="S5" s="18">
        <v>760</v>
      </c>
      <c r="T5" s="18">
        <v>760</v>
      </c>
      <c r="U5" s="21">
        <f t="shared" si="0"/>
        <v>1520</v>
      </c>
      <c r="V5" s="18">
        <v>760</v>
      </c>
      <c r="W5" s="18">
        <v>760</v>
      </c>
      <c r="X5" s="18">
        <v>760</v>
      </c>
      <c r="Y5" s="21">
        <f t="shared" si="1"/>
        <v>2280</v>
      </c>
      <c r="Z5" s="18">
        <v>0</v>
      </c>
      <c r="AA5" s="18">
        <v>500</v>
      </c>
      <c r="AB5" s="18">
        <v>500</v>
      </c>
      <c r="AC5" s="21">
        <f t="shared" si="2"/>
        <v>1000</v>
      </c>
      <c r="AD5" s="18">
        <v>500</v>
      </c>
      <c r="AE5" s="18">
        <v>500</v>
      </c>
      <c r="AF5" s="18">
        <v>500</v>
      </c>
      <c r="AG5" s="21">
        <f t="shared" si="3"/>
        <v>1500</v>
      </c>
    </row>
    <row r="6" spans="1:33" s="22" customFormat="1" ht="24" customHeight="1" x14ac:dyDescent="0.2">
      <c r="A6" s="14">
        <v>4</v>
      </c>
      <c r="B6" s="42" t="s">
        <v>266</v>
      </c>
      <c r="C6" s="15" t="s">
        <v>143</v>
      </c>
      <c r="D6" s="16" t="s">
        <v>151</v>
      </c>
      <c r="E6" s="16" t="s">
        <v>152</v>
      </c>
      <c r="F6" s="28" t="s">
        <v>268</v>
      </c>
      <c r="G6" s="14" t="s">
        <v>267</v>
      </c>
      <c r="H6" s="14" t="s">
        <v>267</v>
      </c>
      <c r="I6" s="14" t="s">
        <v>121</v>
      </c>
      <c r="J6" s="17" t="s">
        <v>20</v>
      </c>
      <c r="K6" s="14" t="s">
        <v>140</v>
      </c>
      <c r="L6" s="18">
        <v>760</v>
      </c>
      <c r="M6" s="19">
        <v>1</v>
      </c>
      <c r="N6" s="18">
        <f t="shared" si="4"/>
        <v>3800</v>
      </c>
      <c r="O6" s="18">
        <v>500</v>
      </c>
      <c r="P6" s="18">
        <v>2500</v>
      </c>
      <c r="Q6" s="20" t="s">
        <v>21</v>
      </c>
      <c r="R6" s="18">
        <v>0</v>
      </c>
      <c r="S6" s="18">
        <v>760</v>
      </c>
      <c r="T6" s="18">
        <v>760</v>
      </c>
      <c r="U6" s="21">
        <f t="shared" si="0"/>
        <v>1520</v>
      </c>
      <c r="V6" s="18">
        <v>760</v>
      </c>
      <c r="W6" s="18">
        <v>760</v>
      </c>
      <c r="X6" s="18">
        <v>760</v>
      </c>
      <c r="Y6" s="21">
        <f t="shared" si="1"/>
        <v>2280</v>
      </c>
      <c r="Z6" s="18">
        <v>0</v>
      </c>
      <c r="AA6" s="18">
        <v>500</v>
      </c>
      <c r="AB6" s="18">
        <v>500</v>
      </c>
      <c r="AC6" s="21">
        <f t="shared" si="2"/>
        <v>1000</v>
      </c>
      <c r="AD6" s="18">
        <v>500</v>
      </c>
      <c r="AE6" s="18">
        <v>500</v>
      </c>
      <c r="AF6" s="18">
        <v>500</v>
      </c>
      <c r="AG6" s="21">
        <f t="shared" si="3"/>
        <v>1500</v>
      </c>
    </row>
    <row r="7" spans="1:33" s="22" customFormat="1" ht="24" customHeight="1" x14ac:dyDescent="0.2">
      <c r="A7" s="14">
        <v>5</v>
      </c>
      <c r="B7" s="42" t="s">
        <v>271</v>
      </c>
      <c r="C7" s="15" t="s">
        <v>153</v>
      </c>
      <c r="D7" s="16" t="s">
        <v>51</v>
      </c>
      <c r="E7" s="16" t="s">
        <v>52</v>
      </c>
      <c r="F7" s="28" t="s">
        <v>272</v>
      </c>
      <c r="G7" s="14" t="s">
        <v>273</v>
      </c>
      <c r="H7" s="14" t="s">
        <v>273</v>
      </c>
      <c r="I7" s="14" t="s">
        <v>121</v>
      </c>
      <c r="J7" s="17" t="s">
        <v>20</v>
      </c>
      <c r="K7" s="14" t="s">
        <v>140</v>
      </c>
      <c r="L7" s="18">
        <v>760</v>
      </c>
      <c r="M7" s="19">
        <v>1</v>
      </c>
      <c r="N7" s="18">
        <f t="shared" si="4"/>
        <v>3800</v>
      </c>
      <c r="O7" s="18">
        <v>500</v>
      </c>
      <c r="P7" s="18">
        <v>2500</v>
      </c>
      <c r="Q7" s="20" t="s">
        <v>21</v>
      </c>
      <c r="R7" s="18">
        <v>0</v>
      </c>
      <c r="S7" s="18">
        <v>760</v>
      </c>
      <c r="T7" s="18">
        <v>760</v>
      </c>
      <c r="U7" s="21">
        <f t="shared" si="0"/>
        <v>1520</v>
      </c>
      <c r="V7" s="18">
        <v>760</v>
      </c>
      <c r="W7" s="18">
        <v>760</v>
      </c>
      <c r="X7" s="18">
        <v>760</v>
      </c>
      <c r="Y7" s="21">
        <f t="shared" si="1"/>
        <v>2280</v>
      </c>
      <c r="Z7" s="18">
        <v>0</v>
      </c>
      <c r="AA7" s="18">
        <v>500</v>
      </c>
      <c r="AB7" s="18">
        <v>500</v>
      </c>
      <c r="AC7" s="21">
        <f t="shared" si="2"/>
        <v>1000</v>
      </c>
      <c r="AD7" s="18">
        <v>500</v>
      </c>
      <c r="AE7" s="18">
        <v>500</v>
      </c>
      <c r="AF7" s="18">
        <v>500</v>
      </c>
      <c r="AG7" s="21">
        <f t="shared" si="3"/>
        <v>1500</v>
      </c>
    </row>
    <row r="8" spans="1:33" s="22" customFormat="1" ht="24" customHeight="1" x14ac:dyDescent="0.2">
      <c r="A8" s="14">
        <v>6</v>
      </c>
      <c r="B8" s="16" t="s">
        <v>274</v>
      </c>
      <c r="C8" s="15" t="s">
        <v>165</v>
      </c>
      <c r="D8" s="16" t="s">
        <v>166</v>
      </c>
      <c r="E8" s="16" t="s">
        <v>167</v>
      </c>
      <c r="F8" s="17" t="s">
        <v>275</v>
      </c>
      <c r="G8" s="14" t="s">
        <v>276</v>
      </c>
      <c r="H8" s="14" t="s">
        <v>276</v>
      </c>
      <c r="I8" s="14" t="s">
        <v>121</v>
      </c>
      <c r="J8" s="17" t="s">
        <v>20</v>
      </c>
      <c r="K8" s="14" t="s">
        <v>140</v>
      </c>
      <c r="L8" s="18">
        <v>650</v>
      </c>
      <c r="M8" s="19">
        <v>1</v>
      </c>
      <c r="N8" s="18">
        <f>L8*5</f>
        <v>3250</v>
      </c>
      <c r="O8" s="18">
        <v>500</v>
      </c>
      <c r="P8" s="18">
        <v>2500</v>
      </c>
      <c r="Q8" s="20" t="s">
        <v>21</v>
      </c>
      <c r="R8" s="18">
        <v>0</v>
      </c>
      <c r="S8" s="18">
        <v>650</v>
      </c>
      <c r="T8" s="18">
        <v>650</v>
      </c>
      <c r="U8" s="21">
        <f>SUM(R8:T8)</f>
        <v>1300</v>
      </c>
      <c r="V8" s="18">
        <v>650</v>
      </c>
      <c r="W8" s="18">
        <v>650</v>
      </c>
      <c r="X8" s="18">
        <v>650</v>
      </c>
      <c r="Y8" s="21">
        <f>SUM(V8:X8)</f>
        <v>1950</v>
      </c>
      <c r="Z8" s="18">
        <v>0</v>
      </c>
      <c r="AA8" s="18">
        <v>500</v>
      </c>
      <c r="AB8" s="18">
        <v>500</v>
      </c>
      <c r="AC8" s="21">
        <f>SUM(Z8:AB8)</f>
        <v>1000</v>
      </c>
      <c r="AD8" s="18">
        <v>500</v>
      </c>
      <c r="AE8" s="18">
        <v>500</v>
      </c>
      <c r="AF8" s="18">
        <v>500</v>
      </c>
      <c r="AG8" s="21">
        <f>SUM(AD8:AF8)</f>
        <v>1500</v>
      </c>
    </row>
    <row r="9" spans="1:33" s="22" customFormat="1" ht="24" customHeight="1" x14ac:dyDescent="0.2">
      <c r="A9" s="14">
        <v>7</v>
      </c>
      <c r="B9" s="16" t="s">
        <v>278</v>
      </c>
      <c r="C9" s="15" t="s">
        <v>168</v>
      </c>
      <c r="D9" s="16" t="s">
        <v>169</v>
      </c>
      <c r="E9" s="16" t="s">
        <v>170</v>
      </c>
      <c r="F9" s="17" t="s">
        <v>279</v>
      </c>
      <c r="G9" s="14" t="s">
        <v>367</v>
      </c>
      <c r="H9" s="14" t="s">
        <v>367</v>
      </c>
      <c r="I9" s="14" t="s">
        <v>121</v>
      </c>
      <c r="J9" s="17" t="s">
        <v>20</v>
      </c>
      <c r="K9" s="14" t="s">
        <v>140</v>
      </c>
      <c r="L9" s="18">
        <v>650</v>
      </c>
      <c r="M9" s="19">
        <v>1</v>
      </c>
      <c r="N9" s="18">
        <f>L9*5</f>
        <v>3250</v>
      </c>
      <c r="O9" s="18">
        <v>500</v>
      </c>
      <c r="P9" s="18">
        <v>2500</v>
      </c>
      <c r="Q9" s="20" t="s">
        <v>21</v>
      </c>
      <c r="R9" s="18">
        <v>0</v>
      </c>
      <c r="S9" s="18">
        <v>650</v>
      </c>
      <c r="T9" s="18">
        <v>650</v>
      </c>
      <c r="U9" s="21">
        <f>SUM(R9:T9)</f>
        <v>1300</v>
      </c>
      <c r="V9" s="18">
        <v>650</v>
      </c>
      <c r="W9" s="18">
        <v>650</v>
      </c>
      <c r="X9" s="18">
        <v>650</v>
      </c>
      <c r="Y9" s="21">
        <f>SUM(V9:X9)</f>
        <v>1950</v>
      </c>
      <c r="Z9" s="18">
        <v>0</v>
      </c>
      <c r="AA9" s="18">
        <v>500</v>
      </c>
      <c r="AB9" s="18">
        <v>500</v>
      </c>
      <c r="AC9" s="21">
        <f>SUM(Z9:AB9)</f>
        <v>1000</v>
      </c>
      <c r="AD9" s="18">
        <v>500</v>
      </c>
      <c r="AE9" s="18">
        <v>500</v>
      </c>
      <c r="AF9" s="18">
        <v>500</v>
      </c>
      <c r="AG9" s="21">
        <f>SUM(AD9:AF9)</f>
        <v>1500</v>
      </c>
    </row>
    <row r="10" spans="1:33" s="22" customFormat="1" ht="24" customHeight="1" x14ac:dyDescent="0.2">
      <c r="A10" s="14">
        <v>8</v>
      </c>
      <c r="B10" s="16" t="s">
        <v>26</v>
      </c>
      <c r="C10" s="15" t="s">
        <v>27</v>
      </c>
      <c r="D10" s="16" t="s">
        <v>40</v>
      </c>
      <c r="E10" s="16" t="s">
        <v>81</v>
      </c>
      <c r="F10" s="17" t="s">
        <v>102</v>
      </c>
      <c r="G10" s="14" t="s">
        <v>42</v>
      </c>
      <c r="H10" s="14" t="s">
        <v>42</v>
      </c>
      <c r="I10" s="14" t="s">
        <v>121</v>
      </c>
      <c r="J10" s="17" t="s">
        <v>20</v>
      </c>
      <c r="K10" s="14" t="s">
        <v>140</v>
      </c>
      <c r="L10" s="18">
        <v>760</v>
      </c>
      <c r="M10" s="19">
        <v>1</v>
      </c>
      <c r="N10" s="18">
        <f t="shared" si="4"/>
        <v>3800</v>
      </c>
      <c r="O10" s="18">
        <v>500</v>
      </c>
      <c r="P10" s="18">
        <v>2500</v>
      </c>
      <c r="Q10" s="20" t="s">
        <v>21</v>
      </c>
      <c r="R10" s="18">
        <v>0</v>
      </c>
      <c r="S10" s="18">
        <v>760</v>
      </c>
      <c r="T10" s="18">
        <v>760</v>
      </c>
      <c r="U10" s="21">
        <f t="shared" si="0"/>
        <v>1520</v>
      </c>
      <c r="V10" s="18">
        <v>760</v>
      </c>
      <c r="W10" s="18">
        <v>760</v>
      </c>
      <c r="X10" s="18">
        <v>760</v>
      </c>
      <c r="Y10" s="21">
        <f t="shared" si="1"/>
        <v>2280</v>
      </c>
      <c r="Z10" s="18">
        <v>0</v>
      </c>
      <c r="AA10" s="18">
        <v>500</v>
      </c>
      <c r="AB10" s="18">
        <v>500</v>
      </c>
      <c r="AC10" s="21">
        <f t="shared" si="2"/>
        <v>1000</v>
      </c>
      <c r="AD10" s="18">
        <v>500</v>
      </c>
      <c r="AE10" s="18">
        <v>500</v>
      </c>
      <c r="AF10" s="18">
        <v>500</v>
      </c>
      <c r="AG10" s="21">
        <f t="shared" si="3"/>
        <v>1500</v>
      </c>
    </row>
    <row r="11" spans="1:33" s="22" customFormat="1" ht="24" customHeight="1" x14ac:dyDescent="0.2">
      <c r="A11" s="14">
        <v>9</v>
      </c>
      <c r="B11" s="42" t="s">
        <v>284</v>
      </c>
      <c r="C11" s="15" t="s">
        <v>157</v>
      </c>
      <c r="D11" s="16" t="s">
        <v>158</v>
      </c>
      <c r="E11" s="16" t="s">
        <v>159</v>
      </c>
      <c r="F11" s="28" t="s">
        <v>285</v>
      </c>
      <c r="G11" s="14" t="s">
        <v>372</v>
      </c>
      <c r="H11" s="14" t="s">
        <v>372</v>
      </c>
      <c r="I11" s="14" t="s">
        <v>121</v>
      </c>
      <c r="J11" s="17" t="s">
        <v>20</v>
      </c>
      <c r="K11" s="14" t="s">
        <v>140</v>
      </c>
      <c r="L11" s="18">
        <v>760</v>
      </c>
      <c r="M11" s="19">
        <v>1</v>
      </c>
      <c r="N11" s="18">
        <f t="shared" si="4"/>
        <v>3800</v>
      </c>
      <c r="O11" s="18">
        <v>500</v>
      </c>
      <c r="P11" s="18">
        <v>2500</v>
      </c>
      <c r="Q11" s="20" t="s">
        <v>21</v>
      </c>
      <c r="R11" s="18">
        <v>0</v>
      </c>
      <c r="S11" s="18">
        <v>760</v>
      </c>
      <c r="T11" s="18">
        <v>760</v>
      </c>
      <c r="U11" s="21">
        <f t="shared" si="0"/>
        <v>1520</v>
      </c>
      <c r="V11" s="18">
        <v>760</v>
      </c>
      <c r="W11" s="18">
        <v>760</v>
      </c>
      <c r="X11" s="18">
        <v>760</v>
      </c>
      <c r="Y11" s="21">
        <f t="shared" si="1"/>
        <v>2280</v>
      </c>
      <c r="Z11" s="18">
        <v>0</v>
      </c>
      <c r="AA11" s="18">
        <v>500</v>
      </c>
      <c r="AB11" s="18">
        <v>500</v>
      </c>
      <c r="AC11" s="21">
        <f t="shared" si="2"/>
        <v>1000</v>
      </c>
      <c r="AD11" s="18">
        <v>500</v>
      </c>
      <c r="AE11" s="18">
        <v>500</v>
      </c>
      <c r="AF11" s="18">
        <v>500</v>
      </c>
      <c r="AG11" s="21">
        <f t="shared" si="3"/>
        <v>1500</v>
      </c>
    </row>
    <row r="12" spans="1:33" s="22" customFormat="1" ht="24" customHeight="1" x14ac:dyDescent="0.2">
      <c r="A12" s="14">
        <v>10</v>
      </c>
      <c r="B12" s="45" t="s">
        <v>281</v>
      </c>
      <c r="C12" s="15" t="s">
        <v>160</v>
      </c>
      <c r="D12" s="16" t="s">
        <v>56</v>
      </c>
      <c r="E12" s="16" t="s">
        <v>57</v>
      </c>
      <c r="F12" s="31" t="s">
        <v>282</v>
      </c>
      <c r="G12" s="14" t="s">
        <v>283</v>
      </c>
      <c r="H12" s="14" t="s">
        <v>283</v>
      </c>
      <c r="I12" s="14" t="s">
        <v>121</v>
      </c>
      <c r="J12" s="17" t="s">
        <v>20</v>
      </c>
      <c r="K12" s="14" t="s">
        <v>140</v>
      </c>
      <c r="L12" s="18">
        <v>760</v>
      </c>
      <c r="M12" s="19">
        <v>1</v>
      </c>
      <c r="N12" s="18">
        <f t="shared" si="4"/>
        <v>3800</v>
      </c>
      <c r="O12" s="18">
        <v>500</v>
      </c>
      <c r="P12" s="18">
        <v>2500</v>
      </c>
      <c r="Q12" s="20" t="s">
        <v>21</v>
      </c>
      <c r="R12" s="18">
        <v>0</v>
      </c>
      <c r="S12" s="18">
        <v>760</v>
      </c>
      <c r="T12" s="18">
        <v>760</v>
      </c>
      <c r="U12" s="21">
        <f t="shared" si="0"/>
        <v>1520</v>
      </c>
      <c r="V12" s="18">
        <v>760</v>
      </c>
      <c r="W12" s="18">
        <v>760</v>
      </c>
      <c r="X12" s="18">
        <v>760</v>
      </c>
      <c r="Y12" s="21">
        <f t="shared" si="1"/>
        <v>2280</v>
      </c>
      <c r="Z12" s="18">
        <v>0</v>
      </c>
      <c r="AA12" s="18">
        <v>500</v>
      </c>
      <c r="AB12" s="18">
        <v>500</v>
      </c>
      <c r="AC12" s="21">
        <f t="shared" si="2"/>
        <v>1000</v>
      </c>
      <c r="AD12" s="18">
        <v>500</v>
      </c>
      <c r="AE12" s="18">
        <v>500</v>
      </c>
      <c r="AF12" s="18">
        <v>500</v>
      </c>
      <c r="AG12" s="21">
        <f t="shared" si="3"/>
        <v>1500</v>
      </c>
    </row>
    <row r="13" spans="1:33" s="22" customFormat="1" ht="24" customHeight="1" x14ac:dyDescent="0.2">
      <c r="A13" s="14">
        <v>11</v>
      </c>
      <c r="B13" s="42" t="s">
        <v>286</v>
      </c>
      <c r="C13" s="15" t="s">
        <v>58</v>
      </c>
      <c r="D13" s="16" t="s">
        <v>146</v>
      </c>
      <c r="E13" s="16" t="s">
        <v>161</v>
      </c>
      <c r="F13" s="28" t="s">
        <v>287</v>
      </c>
      <c r="G13" s="14" t="s">
        <v>370</v>
      </c>
      <c r="H13" s="14" t="s">
        <v>370</v>
      </c>
      <c r="I13" s="14" t="s">
        <v>121</v>
      </c>
      <c r="J13" s="17" t="s">
        <v>20</v>
      </c>
      <c r="K13" s="14" t="s">
        <v>140</v>
      </c>
      <c r="L13" s="18">
        <v>760</v>
      </c>
      <c r="M13" s="19">
        <v>1</v>
      </c>
      <c r="N13" s="18">
        <f t="shared" si="4"/>
        <v>3800</v>
      </c>
      <c r="O13" s="18">
        <v>500</v>
      </c>
      <c r="P13" s="18">
        <v>2500</v>
      </c>
      <c r="Q13" s="20" t="s">
        <v>21</v>
      </c>
      <c r="R13" s="18">
        <v>0</v>
      </c>
      <c r="S13" s="18">
        <v>760</v>
      </c>
      <c r="T13" s="18">
        <v>760</v>
      </c>
      <c r="U13" s="21">
        <f t="shared" si="0"/>
        <v>1520</v>
      </c>
      <c r="V13" s="18">
        <v>760</v>
      </c>
      <c r="W13" s="18">
        <v>760</v>
      </c>
      <c r="X13" s="18">
        <v>760</v>
      </c>
      <c r="Y13" s="21">
        <f t="shared" si="1"/>
        <v>2280</v>
      </c>
      <c r="Z13" s="18">
        <v>0</v>
      </c>
      <c r="AA13" s="18">
        <v>500</v>
      </c>
      <c r="AB13" s="18">
        <v>500</v>
      </c>
      <c r="AC13" s="21">
        <f t="shared" si="2"/>
        <v>1000</v>
      </c>
      <c r="AD13" s="18">
        <v>500</v>
      </c>
      <c r="AE13" s="18">
        <v>500</v>
      </c>
      <c r="AF13" s="18">
        <v>500</v>
      </c>
      <c r="AG13" s="21">
        <f t="shared" si="3"/>
        <v>1500</v>
      </c>
    </row>
    <row r="14" spans="1:33" s="22" customFormat="1" ht="24" customHeight="1" x14ac:dyDescent="0.2">
      <c r="A14" s="14">
        <v>12</v>
      </c>
      <c r="B14" s="46" t="s">
        <v>288</v>
      </c>
      <c r="C14" s="15" t="s">
        <v>162</v>
      </c>
      <c r="D14" s="16" t="s">
        <v>163</v>
      </c>
      <c r="E14" s="16" t="s">
        <v>164</v>
      </c>
      <c r="F14" s="32" t="s">
        <v>289</v>
      </c>
      <c r="G14" s="14" t="s">
        <v>371</v>
      </c>
      <c r="H14" s="14" t="s">
        <v>371</v>
      </c>
      <c r="I14" s="14" t="s">
        <v>121</v>
      </c>
      <c r="J14" s="17" t="s">
        <v>20</v>
      </c>
      <c r="K14" s="14" t="s">
        <v>140</v>
      </c>
      <c r="L14" s="18">
        <v>760</v>
      </c>
      <c r="M14" s="19">
        <v>1</v>
      </c>
      <c r="N14" s="18">
        <f t="shared" ref="N14" si="5">L14*5</f>
        <v>3800</v>
      </c>
      <c r="O14" s="18">
        <v>500</v>
      </c>
      <c r="P14" s="18">
        <v>2500</v>
      </c>
      <c r="Q14" s="20" t="s">
        <v>21</v>
      </c>
      <c r="R14" s="18">
        <v>0</v>
      </c>
      <c r="S14" s="18">
        <v>760</v>
      </c>
      <c r="T14" s="18">
        <v>760</v>
      </c>
      <c r="U14" s="21">
        <f t="shared" ref="U14" si="6">SUM(R14:T14)</f>
        <v>1520</v>
      </c>
      <c r="V14" s="18">
        <v>760</v>
      </c>
      <c r="W14" s="18">
        <v>760</v>
      </c>
      <c r="X14" s="18">
        <v>760</v>
      </c>
      <c r="Y14" s="21">
        <f t="shared" ref="Y14" si="7">SUM(V14:X14)</f>
        <v>2280</v>
      </c>
      <c r="Z14" s="18">
        <v>0</v>
      </c>
      <c r="AA14" s="18">
        <v>500</v>
      </c>
      <c r="AB14" s="18">
        <v>500</v>
      </c>
      <c r="AC14" s="21">
        <f t="shared" ref="AC14" si="8">SUM(Z14:AB14)</f>
        <v>1000</v>
      </c>
      <c r="AD14" s="18">
        <v>500</v>
      </c>
      <c r="AE14" s="18">
        <v>500</v>
      </c>
      <c r="AF14" s="18">
        <v>500</v>
      </c>
      <c r="AG14" s="21">
        <f t="shared" ref="AG14" si="9">SUM(AD14:AF14)</f>
        <v>1500</v>
      </c>
    </row>
    <row r="15" spans="1:33" s="22" customFormat="1" ht="24" customHeight="1" x14ac:dyDescent="0.2">
      <c r="A15" s="14">
        <v>13</v>
      </c>
      <c r="B15" s="47" t="s">
        <v>364</v>
      </c>
      <c r="C15" s="15" t="s">
        <v>361</v>
      </c>
      <c r="D15" s="16" t="s">
        <v>362</v>
      </c>
      <c r="E15" s="16" t="s">
        <v>363</v>
      </c>
      <c r="F15" s="48" t="s">
        <v>365</v>
      </c>
      <c r="G15" s="14" t="s">
        <v>369</v>
      </c>
      <c r="H15" s="14" t="s">
        <v>369</v>
      </c>
      <c r="I15" s="14" t="s">
        <v>121</v>
      </c>
      <c r="J15" s="17" t="s">
        <v>20</v>
      </c>
      <c r="K15" s="14" t="s">
        <v>140</v>
      </c>
      <c r="L15" s="18">
        <v>760</v>
      </c>
      <c r="M15" s="19">
        <v>1</v>
      </c>
      <c r="N15" s="18">
        <f t="shared" si="4"/>
        <v>3800</v>
      </c>
      <c r="O15" s="18">
        <v>500</v>
      </c>
      <c r="P15" s="18">
        <v>2500</v>
      </c>
      <c r="Q15" s="20" t="s">
        <v>21</v>
      </c>
      <c r="R15" s="18">
        <v>0</v>
      </c>
      <c r="S15" s="18">
        <v>760</v>
      </c>
      <c r="T15" s="18">
        <v>760</v>
      </c>
      <c r="U15" s="21">
        <f t="shared" si="0"/>
        <v>1520</v>
      </c>
      <c r="V15" s="18">
        <v>760</v>
      </c>
      <c r="W15" s="18">
        <v>760</v>
      </c>
      <c r="X15" s="18">
        <v>760</v>
      </c>
      <c r="Y15" s="21">
        <f t="shared" si="1"/>
        <v>2280</v>
      </c>
      <c r="Z15" s="18">
        <v>0</v>
      </c>
      <c r="AA15" s="18">
        <v>500</v>
      </c>
      <c r="AB15" s="18">
        <v>500</v>
      </c>
      <c r="AC15" s="21">
        <f t="shared" si="2"/>
        <v>1000</v>
      </c>
      <c r="AD15" s="18">
        <v>500</v>
      </c>
      <c r="AE15" s="18">
        <v>500</v>
      </c>
      <c r="AF15" s="18">
        <v>500</v>
      </c>
      <c r="AG15" s="21">
        <f t="shared" si="3"/>
        <v>1500</v>
      </c>
    </row>
    <row r="16" spans="1:33" s="22" customFormat="1" ht="24" customHeight="1" x14ac:dyDescent="0.2">
      <c r="A16" s="14">
        <v>14</v>
      </c>
      <c r="B16" s="16" t="s">
        <v>125</v>
      </c>
      <c r="C16" s="15" t="s">
        <v>55</v>
      </c>
      <c r="D16" s="16" t="s">
        <v>54</v>
      </c>
      <c r="E16" s="16" t="s">
        <v>54</v>
      </c>
      <c r="F16" s="17" t="s">
        <v>59</v>
      </c>
      <c r="G16" s="14" t="s">
        <v>42</v>
      </c>
      <c r="H16" s="14" t="s">
        <v>42</v>
      </c>
      <c r="I16" s="14" t="s">
        <v>121</v>
      </c>
      <c r="J16" s="17" t="s">
        <v>20</v>
      </c>
      <c r="K16" s="14" t="s">
        <v>140</v>
      </c>
      <c r="L16" s="18">
        <v>1520</v>
      </c>
      <c r="M16" s="19">
        <v>1</v>
      </c>
      <c r="N16" s="18">
        <f>L16*5</f>
        <v>7600</v>
      </c>
      <c r="O16" s="18">
        <v>500</v>
      </c>
      <c r="P16" s="18">
        <v>2500</v>
      </c>
      <c r="Q16" s="20" t="s">
        <v>21</v>
      </c>
      <c r="R16" s="18">
        <v>0</v>
      </c>
      <c r="S16" s="18">
        <v>1520</v>
      </c>
      <c r="T16" s="18">
        <v>1520</v>
      </c>
      <c r="U16" s="21">
        <f>SUM(R16:T16)</f>
        <v>3040</v>
      </c>
      <c r="V16" s="18">
        <v>1520</v>
      </c>
      <c r="W16" s="18">
        <v>1520</v>
      </c>
      <c r="X16" s="18">
        <v>1520</v>
      </c>
      <c r="Y16" s="21">
        <v>4560</v>
      </c>
      <c r="Z16" s="18">
        <v>0</v>
      </c>
      <c r="AA16" s="18">
        <v>500</v>
      </c>
      <c r="AB16" s="18">
        <v>500</v>
      </c>
      <c r="AC16" s="21">
        <f>SUM(Z16:AB16)</f>
        <v>1000</v>
      </c>
      <c r="AD16" s="18">
        <v>500</v>
      </c>
      <c r="AE16" s="18">
        <v>500</v>
      </c>
      <c r="AF16" s="18">
        <v>500</v>
      </c>
      <c r="AG16" s="21">
        <f>SUM(AD16:AF16)</f>
        <v>1500</v>
      </c>
    </row>
    <row r="17" spans="1:33" s="22" customFormat="1" ht="24" customHeight="1" x14ac:dyDescent="0.2">
      <c r="A17" s="14">
        <v>15</v>
      </c>
      <c r="B17" s="42" t="s">
        <v>290</v>
      </c>
      <c r="C17" s="15" t="s">
        <v>154</v>
      </c>
      <c r="D17" s="16" t="s">
        <v>155</v>
      </c>
      <c r="E17" s="16" t="s">
        <v>156</v>
      </c>
      <c r="F17" s="28" t="s">
        <v>291</v>
      </c>
      <c r="G17" s="14" t="s">
        <v>105</v>
      </c>
      <c r="H17" s="14" t="s">
        <v>105</v>
      </c>
      <c r="I17" s="14" t="s">
        <v>121</v>
      </c>
      <c r="J17" s="17" t="s">
        <v>20</v>
      </c>
      <c r="K17" s="14" t="s">
        <v>140</v>
      </c>
      <c r="L17" s="18">
        <v>1520</v>
      </c>
      <c r="M17" s="19">
        <v>1</v>
      </c>
      <c r="N17" s="18">
        <f t="shared" si="4"/>
        <v>7600</v>
      </c>
      <c r="O17" s="18">
        <v>500</v>
      </c>
      <c r="P17" s="18">
        <v>2500</v>
      </c>
      <c r="Q17" s="20" t="s">
        <v>21</v>
      </c>
      <c r="R17" s="18">
        <v>0</v>
      </c>
      <c r="S17" s="18">
        <v>1520</v>
      </c>
      <c r="T17" s="18">
        <v>1520</v>
      </c>
      <c r="U17" s="21">
        <f t="shared" si="0"/>
        <v>3040</v>
      </c>
      <c r="V17" s="18">
        <v>1520</v>
      </c>
      <c r="W17" s="18">
        <v>1520</v>
      </c>
      <c r="X17" s="18">
        <v>1520</v>
      </c>
      <c r="Y17" s="21">
        <v>4560</v>
      </c>
      <c r="Z17" s="18">
        <v>0</v>
      </c>
      <c r="AA17" s="18">
        <v>500</v>
      </c>
      <c r="AB17" s="18">
        <v>500</v>
      </c>
      <c r="AC17" s="21">
        <f t="shared" si="2"/>
        <v>1000</v>
      </c>
      <c r="AD17" s="18">
        <v>500</v>
      </c>
      <c r="AE17" s="18">
        <v>500</v>
      </c>
      <c r="AF17" s="18">
        <v>500</v>
      </c>
      <c r="AG17" s="21">
        <f t="shared" si="3"/>
        <v>1500</v>
      </c>
    </row>
    <row r="18" spans="1:33" s="22" customFormat="1" ht="24" customHeight="1" x14ac:dyDescent="0.2">
      <c r="A18" s="14">
        <v>16</v>
      </c>
      <c r="B18" s="42" t="s">
        <v>292</v>
      </c>
      <c r="C18" s="15" t="s">
        <v>199</v>
      </c>
      <c r="D18" s="16" t="s">
        <v>200</v>
      </c>
      <c r="E18" s="16" t="s">
        <v>201</v>
      </c>
      <c r="F18" s="28" t="s">
        <v>293</v>
      </c>
      <c r="G18" s="14" t="s">
        <v>373</v>
      </c>
      <c r="H18" s="14" t="s">
        <v>373</v>
      </c>
      <c r="I18" s="14" t="s">
        <v>121</v>
      </c>
      <c r="J18" s="17" t="s">
        <v>20</v>
      </c>
      <c r="K18" s="14" t="s">
        <v>140</v>
      </c>
      <c r="L18" s="18">
        <v>760</v>
      </c>
      <c r="M18" s="23">
        <v>0.75</v>
      </c>
      <c r="N18" s="18">
        <v>2850</v>
      </c>
      <c r="O18" s="24" t="s">
        <v>24</v>
      </c>
      <c r="P18" s="24" t="s">
        <v>24</v>
      </c>
      <c r="Q18" s="14" t="s">
        <v>25</v>
      </c>
      <c r="R18" s="18">
        <v>0</v>
      </c>
      <c r="S18" s="18">
        <v>570</v>
      </c>
      <c r="T18" s="18">
        <v>570</v>
      </c>
      <c r="U18" s="21">
        <f>SUM(R18:T18)</f>
        <v>1140</v>
      </c>
      <c r="V18" s="18">
        <v>570</v>
      </c>
      <c r="W18" s="18">
        <v>570</v>
      </c>
      <c r="X18" s="18">
        <v>570</v>
      </c>
      <c r="Y18" s="21">
        <f>SUM(V18:X18)</f>
        <v>1710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</row>
    <row r="19" spans="1:33" s="22" customFormat="1" ht="24" customHeight="1" x14ac:dyDescent="0.2">
      <c r="A19" s="14">
        <v>17</v>
      </c>
      <c r="B19" s="16" t="s">
        <v>126</v>
      </c>
      <c r="C19" s="15" t="s">
        <v>66</v>
      </c>
      <c r="D19" s="16" t="s">
        <v>67</v>
      </c>
      <c r="E19" s="16" t="s">
        <v>68</v>
      </c>
      <c r="F19" s="17" t="s">
        <v>96</v>
      </c>
      <c r="G19" s="14" t="s">
        <v>38</v>
      </c>
      <c r="H19" s="14" t="s">
        <v>23</v>
      </c>
      <c r="I19" s="14" t="s">
        <v>121</v>
      </c>
      <c r="J19" s="17" t="s">
        <v>20</v>
      </c>
      <c r="K19" s="14" t="s">
        <v>140</v>
      </c>
      <c r="L19" s="18">
        <v>760</v>
      </c>
      <c r="M19" s="23">
        <v>0.75</v>
      </c>
      <c r="N19" s="18">
        <v>2850</v>
      </c>
      <c r="O19" s="24" t="s">
        <v>24</v>
      </c>
      <c r="P19" s="24" t="s">
        <v>24</v>
      </c>
      <c r="Q19" s="14" t="s">
        <v>25</v>
      </c>
      <c r="R19" s="18">
        <v>0</v>
      </c>
      <c r="S19" s="18">
        <v>570</v>
      </c>
      <c r="T19" s="18">
        <v>570</v>
      </c>
      <c r="U19" s="21">
        <f>SUM(R19:T19)</f>
        <v>1140</v>
      </c>
      <c r="V19" s="18">
        <v>570</v>
      </c>
      <c r="W19" s="18">
        <v>570</v>
      </c>
      <c r="X19" s="18">
        <v>570</v>
      </c>
      <c r="Y19" s="21">
        <f>SUM(V19:X19)</f>
        <v>1710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</row>
    <row r="20" spans="1:33" s="22" customFormat="1" ht="24" customHeight="1" x14ac:dyDescent="0.2">
      <c r="A20" s="14">
        <v>18</v>
      </c>
      <c r="B20" s="16" t="s">
        <v>123</v>
      </c>
      <c r="C20" s="15" t="s">
        <v>111</v>
      </c>
      <c r="D20" s="16" t="s">
        <v>116</v>
      </c>
      <c r="E20" s="16" t="s">
        <v>117</v>
      </c>
      <c r="F20" s="17" t="s">
        <v>113</v>
      </c>
      <c r="G20" s="14" t="s">
        <v>23</v>
      </c>
      <c r="H20" s="14" t="s">
        <v>23</v>
      </c>
      <c r="I20" s="14" t="s">
        <v>121</v>
      </c>
      <c r="J20" s="17" t="s">
        <v>20</v>
      </c>
      <c r="K20" s="14" t="s">
        <v>140</v>
      </c>
      <c r="L20" s="18">
        <v>760</v>
      </c>
      <c r="M20" s="23">
        <v>0.75</v>
      </c>
      <c r="N20" s="18">
        <v>2850</v>
      </c>
      <c r="O20" s="24" t="s">
        <v>24</v>
      </c>
      <c r="P20" s="24" t="s">
        <v>24</v>
      </c>
      <c r="Q20" s="14" t="s">
        <v>25</v>
      </c>
      <c r="R20" s="18">
        <v>0</v>
      </c>
      <c r="S20" s="18">
        <v>570</v>
      </c>
      <c r="T20" s="18">
        <v>570</v>
      </c>
      <c r="U20" s="21">
        <f t="shared" ref="U20:U57" si="10">SUM(R20:T20)</f>
        <v>1140</v>
      </c>
      <c r="V20" s="18">
        <v>570</v>
      </c>
      <c r="W20" s="18">
        <v>570</v>
      </c>
      <c r="X20" s="18">
        <v>570</v>
      </c>
      <c r="Y20" s="21">
        <f t="shared" ref="Y20:Y58" si="11">SUM(V20:X20)</f>
        <v>1710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</row>
    <row r="21" spans="1:33" s="22" customFormat="1" ht="24" customHeight="1" x14ac:dyDescent="0.2">
      <c r="A21" s="14">
        <v>19</v>
      </c>
      <c r="B21" s="42" t="s">
        <v>294</v>
      </c>
      <c r="C21" s="15" t="s">
        <v>202</v>
      </c>
      <c r="D21" s="16" t="s">
        <v>203</v>
      </c>
      <c r="E21" s="16" t="s">
        <v>204</v>
      </c>
      <c r="F21" s="28" t="s">
        <v>295</v>
      </c>
      <c r="G21" s="14" t="s">
        <v>23</v>
      </c>
      <c r="H21" s="14" t="s">
        <v>23</v>
      </c>
      <c r="I21" s="14" t="s">
        <v>121</v>
      </c>
      <c r="J21" s="17" t="s">
        <v>20</v>
      </c>
      <c r="K21" s="14" t="s">
        <v>140</v>
      </c>
      <c r="L21" s="18">
        <v>760</v>
      </c>
      <c r="M21" s="23">
        <v>0.75</v>
      </c>
      <c r="N21" s="18">
        <v>2850</v>
      </c>
      <c r="O21" s="24" t="s">
        <v>24</v>
      </c>
      <c r="P21" s="24" t="s">
        <v>24</v>
      </c>
      <c r="Q21" s="14" t="s">
        <v>25</v>
      </c>
      <c r="R21" s="18">
        <v>0</v>
      </c>
      <c r="S21" s="18">
        <v>570</v>
      </c>
      <c r="T21" s="18">
        <v>570</v>
      </c>
      <c r="U21" s="21">
        <f>SUM(R21:T21)</f>
        <v>1140</v>
      </c>
      <c r="V21" s="18">
        <v>570</v>
      </c>
      <c r="W21" s="18">
        <v>570</v>
      </c>
      <c r="X21" s="18">
        <v>570</v>
      </c>
      <c r="Y21" s="21">
        <f>SUM(V21:X21)</f>
        <v>1710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</row>
    <row r="22" spans="1:33" s="22" customFormat="1" ht="24" customHeight="1" x14ac:dyDescent="0.2">
      <c r="A22" s="14">
        <v>20</v>
      </c>
      <c r="B22" s="16" t="s">
        <v>124</v>
      </c>
      <c r="C22" s="15" t="s">
        <v>69</v>
      </c>
      <c r="D22" s="16" t="s">
        <v>39</v>
      </c>
      <c r="E22" s="16" t="s">
        <v>70</v>
      </c>
      <c r="F22" s="17" t="s">
        <v>97</v>
      </c>
      <c r="G22" s="14" t="s">
        <v>38</v>
      </c>
      <c r="H22" s="14" t="s">
        <v>38</v>
      </c>
      <c r="I22" s="14" t="s">
        <v>121</v>
      </c>
      <c r="J22" s="17" t="s">
        <v>20</v>
      </c>
      <c r="K22" s="14" t="s">
        <v>140</v>
      </c>
      <c r="L22" s="18">
        <v>760</v>
      </c>
      <c r="M22" s="23">
        <v>0.5</v>
      </c>
      <c r="N22" s="18">
        <v>1900</v>
      </c>
      <c r="O22" s="24" t="s">
        <v>24</v>
      </c>
      <c r="P22" s="24" t="s">
        <v>24</v>
      </c>
      <c r="Q22" s="14" t="s">
        <v>25</v>
      </c>
      <c r="R22" s="18">
        <v>0</v>
      </c>
      <c r="S22" s="18">
        <v>380</v>
      </c>
      <c r="T22" s="18">
        <v>380</v>
      </c>
      <c r="U22" s="21">
        <f t="shared" si="10"/>
        <v>760</v>
      </c>
      <c r="V22" s="18">
        <v>380</v>
      </c>
      <c r="W22" s="18">
        <v>380</v>
      </c>
      <c r="X22" s="18">
        <v>380</v>
      </c>
      <c r="Y22" s="21">
        <f t="shared" si="11"/>
        <v>1140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</row>
    <row r="23" spans="1:33" s="3" customFormat="1" ht="24" customHeight="1" x14ac:dyDescent="0.2">
      <c r="A23" s="14">
        <v>21</v>
      </c>
      <c r="B23" s="42" t="s">
        <v>296</v>
      </c>
      <c r="C23" s="17" t="s">
        <v>205</v>
      </c>
      <c r="D23" s="17" t="s">
        <v>206</v>
      </c>
      <c r="E23" s="17" t="s">
        <v>207</v>
      </c>
      <c r="F23" s="28" t="s">
        <v>297</v>
      </c>
      <c r="G23" s="14" t="s">
        <v>23</v>
      </c>
      <c r="H23" s="14" t="s">
        <v>23</v>
      </c>
      <c r="I23" s="14" t="s">
        <v>121</v>
      </c>
      <c r="J23" s="17" t="s">
        <v>20</v>
      </c>
      <c r="K23" s="14" t="s">
        <v>140</v>
      </c>
      <c r="L23" s="18">
        <v>760</v>
      </c>
      <c r="M23" s="23">
        <v>0.5</v>
      </c>
      <c r="N23" s="18">
        <v>1900</v>
      </c>
      <c r="O23" s="24" t="s">
        <v>24</v>
      </c>
      <c r="P23" s="24" t="s">
        <v>24</v>
      </c>
      <c r="Q23" s="14" t="s">
        <v>25</v>
      </c>
      <c r="R23" s="18">
        <v>0</v>
      </c>
      <c r="S23" s="18">
        <v>380</v>
      </c>
      <c r="T23" s="18">
        <v>380</v>
      </c>
      <c r="U23" s="21">
        <f t="shared" si="10"/>
        <v>760</v>
      </c>
      <c r="V23" s="18">
        <v>380</v>
      </c>
      <c r="W23" s="18">
        <v>380</v>
      </c>
      <c r="X23" s="18">
        <v>380</v>
      </c>
      <c r="Y23" s="21">
        <f t="shared" si="11"/>
        <v>1140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</row>
    <row r="24" spans="1:33" s="22" customFormat="1" ht="24" customHeight="1" x14ac:dyDescent="0.2">
      <c r="A24" s="14">
        <v>22</v>
      </c>
      <c r="B24" s="42" t="s">
        <v>298</v>
      </c>
      <c r="C24" s="15" t="s">
        <v>208</v>
      </c>
      <c r="D24" s="16" t="s">
        <v>209</v>
      </c>
      <c r="E24" s="16" t="s">
        <v>210</v>
      </c>
      <c r="F24" s="28" t="s">
        <v>299</v>
      </c>
      <c r="G24" s="14" t="s">
        <v>23</v>
      </c>
      <c r="H24" s="14" t="s">
        <v>23</v>
      </c>
      <c r="I24" s="14" t="s">
        <v>121</v>
      </c>
      <c r="J24" s="17" t="s">
        <v>20</v>
      </c>
      <c r="K24" s="14" t="s">
        <v>140</v>
      </c>
      <c r="L24" s="18">
        <v>760</v>
      </c>
      <c r="M24" s="23">
        <v>0.5</v>
      </c>
      <c r="N24" s="18">
        <v>1900</v>
      </c>
      <c r="O24" s="24" t="s">
        <v>24</v>
      </c>
      <c r="P24" s="24" t="s">
        <v>24</v>
      </c>
      <c r="Q24" s="14" t="s">
        <v>25</v>
      </c>
      <c r="R24" s="18">
        <v>0</v>
      </c>
      <c r="S24" s="18">
        <v>380</v>
      </c>
      <c r="T24" s="18">
        <v>380</v>
      </c>
      <c r="U24" s="21">
        <f t="shared" si="10"/>
        <v>760</v>
      </c>
      <c r="V24" s="18">
        <v>380</v>
      </c>
      <c r="W24" s="18">
        <v>380</v>
      </c>
      <c r="X24" s="18">
        <v>380</v>
      </c>
      <c r="Y24" s="21">
        <f t="shared" si="11"/>
        <v>1140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</row>
    <row r="25" spans="1:33" s="22" customFormat="1" ht="24" customHeight="1" x14ac:dyDescent="0.2">
      <c r="A25" s="14">
        <v>23</v>
      </c>
      <c r="B25" s="42" t="s">
        <v>300</v>
      </c>
      <c r="C25" s="15" t="s">
        <v>211</v>
      </c>
      <c r="D25" s="16" t="s">
        <v>212</v>
      </c>
      <c r="E25" s="16" t="s">
        <v>213</v>
      </c>
      <c r="F25" s="28" t="s">
        <v>301</v>
      </c>
      <c r="G25" s="14" t="s">
        <v>23</v>
      </c>
      <c r="H25" s="14" t="s">
        <v>23</v>
      </c>
      <c r="I25" s="14" t="s">
        <v>121</v>
      </c>
      <c r="J25" s="17" t="s">
        <v>20</v>
      </c>
      <c r="K25" s="14" t="s">
        <v>140</v>
      </c>
      <c r="L25" s="18">
        <v>760</v>
      </c>
      <c r="M25" s="23">
        <v>0.5</v>
      </c>
      <c r="N25" s="18">
        <v>1900</v>
      </c>
      <c r="O25" s="24" t="s">
        <v>24</v>
      </c>
      <c r="P25" s="24" t="s">
        <v>24</v>
      </c>
      <c r="Q25" s="14" t="s">
        <v>25</v>
      </c>
      <c r="R25" s="18">
        <v>0</v>
      </c>
      <c r="S25" s="18">
        <v>380</v>
      </c>
      <c r="T25" s="18">
        <v>380</v>
      </c>
      <c r="U25" s="21">
        <f t="shared" si="10"/>
        <v>760</v>
      </c>
      <c r="V25" s="18">
        <v>380</v>
      </c>
      <c r="W25" s="18">
        <v>380</v>
      </c>
      <c r="X25" s="18">
        <v>380</v>
      </c>
      <c r="Y25" s="21">
        <f t="shared" si="11"/>
        <v>1140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</row>
    <row r="26" spans="1:33" s="22" customFormat="1" ht="24" customHeight="1" x14ac:dyDescent="0.2">
      <c r="A26" s="14">
        <v>24</v>
      </c>
      <c r="B26" s="42" t="s">
        <v>302</v>
      </c>
      <c r="C26" s="15" t="s">
        <v>214</v>
      </c>
      <c r="D26" s="16" t="s">
        <v>90</v>
      </c>
      <c r="E26" s="16" t="s">
        <v>215</v>
      </c>
      <c r="F26" s="28" t="s">
        <v>303</v>
      </c>
      <c r="G26" s="14" t="s">
        <v>23</v>
      </c>
      <c r="H26" s="14" t="s">
        <v>23</v>
      </c>
      <c r="I26" s="14" t="s">
        <v>121</v>
      </c>
      <c r="J26" s="17" t="s">
        <v>20</v>
      </c>
      <c r="K26" s="14" t="s">
        <v>140</v>
      </c>
      <c r="L26" s="18">
        <v>760</v>
      </c>
      <c r="M26" s="23">
        <v>0.5</v>
      </c>
      <c r="N26" s="18">
        <v>1900</v>
      </c>
      <c r="O26" s="24" t="s">
        <v>24</v>
      </c>
      <c r="P26" s="24" t="s">
        <v>24</v>
      </c>
      <c r="Q26" s="14" t="s">
        <v>25</v>
      </c>
      <c r="R26" s="18">
        <v>0</v>
      </c>
      <c r="S26" s="18">
        <v>380</v>
      </c>
      <c r="T26" s="18">
        <v>380</v>
      </c>
      <c r="U26" s="21">
        <f t="shared" si="10"/>
        <v>760</v>
      </c>
      <c r="V26" s="18">
        <v>380</v>
      </c>
      <c r="W26" s="18">
        <v>380</v>
      </c>
      <c r="X26" s="18">
        <v>380</v>
      </c>
      <c r="Y26" s="21">
        <f t="shared" si="11"/>
        <v>1140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</row>
    <row r="27" spans="1:33" s="22" customFormat="1" ht="24" customHeight="1" x14ac:dyDescent="0.2">
      <c r="A27" s="14">
        <v>25</v>
      </c>
      <c r="B27" s="42" t="s">
        <v>304</v>
      </c>
      <c r="C27" s="15" t="s">
        <v>216</v>
      </c>
      <c r="D27" s="16" t="s">
        <v>217</v>
      </c>
      <c r="E27" s="16" t="s">
        <v>218</v>
      </c>
      <c r="F27" s="28" t="s">
        <v>305</v>
      </c>
      <c r="G27" s="14" t="s">
        <v>23</v>
      </c>
      <c r="H27" s="14" t="s">
        <v>23</v>
      </c>
      <c r="I27" s="14" t="s">
        <v>121</v>
      </c>
      <c r="J27" s="17" t="s">
        <v>20</v>
      </c>
      <c r="K27" s="14" t="s">
        <v>140</v>
      </c>
      <c r="L27" s="18">
        <v>760</v>
      </c>
      <c r="M27" s="23">
        <v>0.5</v>
      </c>
      <c r="N27" s="18">
        <v>1900</v>
      </c>
      <c r="O27" s="24" t="s">
        <v>24</v>
      </c>
      <c r="P27" s="24" t="s">
        <v>24</v>
      </c>
      <c r="Q27" s="14" t="s">
        <v>25</v>
      </c>
      <c r="R27" s="18">
        <v>0</v>
      </c>
      <c r="S27" s="18">
        <v>380</v>
      </c>
      <c r="T27" s="18">
        <v>380</v>
      </c>
      <c r="U27" s="21">
        <f t="shared" si="10"/>
        <v>760</v>
      </c>
      <c r="V27" s="18">
        <v>380</v>
      </c>
      <c r="W27" s="18">
        <v>380</v>
      </c>
      <c r="X27" s="18">
        <v>380</v>
      </c>
      <c r="Y27" s="21">
        <f t="shared" si="11"/>
        <v>1140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</row>
    <row r="28" spans="1:33" s="22" customFormat="1" ht="24" customHeight="1" x14ac:dyDescent="0.2">
      <c r="A28" s="14">
        <v>26</v>
      </c>
      <c r="B28" s="42" t="s">
        <v>306</v>
      </c>
      <c r="C28" s="15" t="s">
        <v>219</v>
      </c>
      <c r="D28" s="16" t="s">
        <v>166</v>
      </c>
      <c r="E28" s="16" t="s">
        <v>220</v>
      </c>
      <c r="F28" s="28" t="s">
        <v>307</v>
      </c>
      <c r="G28" s="14" t="s">
        <v>50</v>
      </c>
      <c r="H28" s="14" t="s">
        <v>50</v>
      </c>
      <c r="I28" s="14" t="s">
        <v>121</v>
      </c>
      <c r="J28" s="17" t="s">
        <v>20</v>
      </c>
      <c r="K28" s="14" t="s">
        <v>140</v>
      </c>
      <c r="L28" s="18">
        <v>760</v>
      </c>
      <c r="M28" s="23">
        <v>0.5</v>
      </c>
      <c r="N28" s="18">
        <v>1900</v>
      </c>
      <c r="O28" s="24" t="s">
        <v>24</v>
      </c>
      <c r="P28" s="24" t="s">
        <v>24</v>
      </c>
      <c r="Q28" s="14" t="s">
        <v>25</v>
      </c>
      <c r="R28" s="18">
        <v>0</v>
      </c>
      <c r="S28" s="18">
        <v>380</v>
      </c>
      <c r="T28" s="18">
        <v>380</v>
      </c>
      <c r="U28" s="21">
        <f t="shared" si="10"/>
        <v>760</v>
      </c>
      <c r="V28" s="18">
        <v>380</v>
      </c>
      <c r="W28" s="18">
        <v>380</v>
      </c>
      <c r="X28" s="18">
        <v>380</v>
      </c>
      <c r="Y28" s="21">
        <f t="shared" si="11"/>
        <v>1140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</row>
    <row r="29" spans="1:33" s="22" customFormat="1" ht="24" customHeight="1" x14ac:dyDescent="0.2">
      <c r="A29" s="14">
        <v>27</v>
      </c>
      <c r="B29" s="16" t="s">
        <v>128</v>
      </c>
      <c r="C29" s="15" t="s">
        <v>74</v>
      </c>
      <c r="D29" s="16" t="s">
        <v>75</v>
      </c>
      <c r="E29" s="16" t="s">
        <v>76</v>
      </c>
      <c r="F29" s="17" t="s">
        <v>99</v>
      </c>
      <c r="G29" s="14" t="s">
        <v>38</v>
      </c>
      <c r="H29" s="14" t="s">
        <v>38</v>
      </c>
      <c r="I29" s="14" t="s">
        <v>121</v>
      </c>
      <c r="J29" s="17" t="s">
        <v>20</v>
      </c>
      <c r="K29" s="14" t="s">
        <v>140</v>
      </c>
      <c r="L29" s="18">
        <v>760</v>
      </c>
      <c r="M29" s="23">
        <v>0.5</v>
      </c>
      <c r="N29" s="18">
        <v>1900</v>
      </c>
      <c r="O29" s="24" t="s">
        <v>24</v>
      </c>
      <c r="P29" s="24" t="s">
        <v>24</v>
      </c>
      <c r="Q29" s="14" t="s">
        <v>25</v>
      </c>
      <c r="R29" s="18">
        <v>0</v>
      </c>
      <c r="S29" s="18">
        <v>380</v>
      </c>
      <c r="T29" s="18">
        <v>380</v>
      </c>
      <c r="U29" s="21">
        <f t="shared" si="10"/>
        <v>760</v>
      </c>
      <c r="V29" s="18">
        <v>380</v>
      </c>
      <c r="W29" s="18">
        <v>380</v>
      </c>
      <c r="X29" s="18">
        <v>380</v>
      </c>
      <c r="Y29" s="21">
        <f t="shared" si="11"/>
        <v>1140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</row>
    <row r="30" spans="1:33" s="22" customFormat="1" ht="24" customHeight="1" x14ac:dyDescent="0.2">
      <c r="A30" s="14">
        <v>28</v>
      </c>
      <c r="B30" s="16" t="s">
        <v>22</v>
      </c>
      <c r="C30" s="15" t="s">
        <v>43</v>
      </c>
      <c r="D30" s="16" t="s">
        <v>60</v>
      </c>
      <c r="E30" s="16"/>
      <c r="F30" s="17" t="s">
        <v>91</v>
      </c>
      <c r="G30" s="14" t="s">
        <v>50</v>
      </c>
      <c r="H30" s="14" t="s">
        <v>50</v>
      </c>
      <c r="I30" s="14" t="s">
        <v>121</v>
      </c>
      <c r="J30" s="17" t="s">
        <v>20</v>
      </c>
      <c r="K30" s="14" t="s">
        <v>140</v>
      </c>
      <c r="L30" s="18">
        <v>760</v>
      </c>
      <c r="M30" s="23">
        <v>0.5</v>
      </c>
      <c r="N30" s="18">
        <v>1900</v>
      </c>
      <c r="O30" s="24" t="s">
        <v>24</v>
      </c>
      <c r="P30" s="24" t="s">
        <v>24</v>
      </c>
      <c r="Q30" s="14" t="s">
        <v>25</v>
      </c>
      <c r="R30" s="18">
        <v>0</v>
      </c>
      <c r="S30" s="18">
        <v>380</v>
      </c>
      <c r="T30" s="18">
        <v>380</v>
      </c>
      <c r="U30" s="21">
        <f t="shared" si="10"/>
        <v>760</v>
      </c>
      <c r="V30" s="18">
        <v>380</v>
      </c>
      <c r="W30" s="18">
        <v>380</v>
      </c>
      <c r="X30" s="18">
        <v>380</v>
      </c>
      <c r="Y30" s="21">
        <f t="shared" si="11"/>
        <v>1140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</row>
    <row r="31" spans="1:33" s="22" customFormat="1" ht="24" customHeight="1" x14ac:dyDescent="0.2">
      <c r="A31" s="14">
        <v>29</v>
      </c>
      <c r="B31" s="49" t="s">
        <v>308</v>
      </c>
      <c r="C31" s="15" t="s">
        <v>221</v>
      </c>
      <c r="D31" s="16" t="s">
        <v>222</v>
      </c>
      <c r="E31" s="16" t="s">
        <v>223</v>
      </c>
      <c r="F31" s="33" t="s">
        <v>309</v>
      </c>
      <c r="G31" s="14" t="s">
        <v>23</v>
      </c>
      <c r="H31" s="14" t="s">
        <v>23</v>
      </c>
      <c r="I31" s="14" t="s">
        <v>121</v>
      </c>
      <c r="J31" s="17" t="s">
        <v>20</v>
      </c>
      <c r="K31" s="14" t="s">
        <v>140</v>
      </c>
      <c r="L31" s="18">
        <v>760</v>
      </c>
      <c r="M31" s="23">
        <v>0.5</v>
      </c>
      <c r="N31" s="18">
        <v>1900</v>
      </c>
      <c r="O31" s="24" t="s">
        <v>24</v>
      </c>
      <c r="P31" s="24" t="s">
        <v>24</v>
      </c>
      <c r="Q31" s="14" t="s">
        <v>25</v>
      </c>
      <c r="R31" s="18">
        <v>0</v>
      </c>
      <c r="S31" s="18">
        <v>380</v>
      </c>
      <c r="T31" s="18">
        <v>380</v>
      </c>
      <c r="U31" s="21">
        <f t="shared" si="10"/>
        <v>760</v>
      </c>
      <c r="V31" s="18">
        <v>380</v>
      </c>
      <c r="W31" s="18">
        <v>380</v>
      </c>
      <c r="X31" s="18">
        <v>380</v>
      </c>
      <c r="Y31" s="21">
        <f t="shared" si="11"/>
        <v>1140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</row>
    <row r="32" spans="1:33" s="22" customFormat="1" ht="24" customHeight="1" x14ac:dyDescent="0.2">
      <c r="A32" s="14">
        <v>30</v>
      </c>
      <c r="B32" s="16" t="s">
        <v>29</v>
      </c>
      <c r="C32" s="15" t="s">
        <v>30</v>
      </c>
      <c r="D32" s="16" t="s">
        <v>61</v>
      </c>
      <c r="E32" s="16" t="s">
        <v>46</v>
      </c>
      <c r="F32" s="17" t="s">
        <v>92</v>
      </c>
      <c r="G32" s="14" t="s">
        <v>38</v>
      </c>
      <c r="H32" s="14" t="s">
        <v>38</v>
      </c>
      <c r="I32" s="14" t="s">
        <v>121</v>
      </c>
      <c r="J32" s="17" t="s">
        <v>20</v>
      </c>
      <c r="K32" s="14" t="s">
        <v>140</v>
      </c>
      <c r="L32" s="18">
        <v>1520</v>
      </c>
      <c r="M32" s="23">
        <v>0.5</v>
      </c>
      <c r="N32" s="18">
        <v>3800</v>
      </c>
      <c r="O32" s="24" t="s">
        <v>24</v>
      </c>
      <c r="P32" s="24" t="s">
        <v>24</v>
      </c>
      <c r="Q32" s="14" t="s">
        <v>25</v>
      </c>
      <c r="R32" s="18">
        <v>0</v>
      </c>
      <c r="S32" s="18">
        <v>760</v>
      </c>
      <c r="T32" s="18">
        <v>760</v>
      </c>
      <c r="U32" s="21">
        <f>SUM(R32:T32)</f>
        <v>1520</v>
      </c>
      <c r="V32" s="18">
        <v>760</v>
      </c>
      <c r="W32" s="18">
        <v>760</v>
      </c>
      <c r="X32" s="18">
        <v>760</v>
      </c>
      <c r="Y32" s="21">
        <f>SUM(V32:X32)</f>
        <v>2280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</row>
    <row r="33" spans="1:33" s="22" customFormat="1" ht="24" customHeight="1" x14ac:dyDescent="0.2">
      <c r="A33" s="14">
        <v>31</v>
      </c>
      <c r="B33" s="16" t="s">
        <v>122</v>
      </c>
      <c r="C33" s="15" t="s">
        <v>62</v>
      </c>
      <c r="D33" s="16" t="s">
        <v>63</v>
      </c>
      <c r="E33" s="16" t="s">
        <v>64</v>
      </c>
      <c r="F33" s="17" t="s">
        <v>93</v>
      </c>
      <c r="G33" s="14" t="s">
        <v>276</v>
      </c>
      <c r="H33" s="14" t="s">
        <v>276</v>
      </c>
      <c r="I33" s="14" t="s">
        <v>121</v>
      </c>
      <c r="J33" s="17" t="s">
        <v>20</v>
      </c>
      <c r="K33" s="14" t="s">
        <v>140</v>
      </c>
      <c r="L33" s="18">
        <v>1520</v>
      </c>
      <c r="M33" s="23">
        <v>0.75</v>
      </c>
      <c r="N33" s="18">
        <v>5700</v>
      </c>
      <c r="O33" s="24" t="s">
        <v>24</v>
      </c>
      <c r="P33" s="24" t="s">
        <v>24</v>
      </c>
      <c r="Q33" s="14" t="s">
        <v>25</v>
      </c>
      <c r="R33" s="18">
        <v>0</v>
      </c>
      <c r="S33" s="18">
        <v>1140</v>
      </c>
      <c r="T33" s="18">
        <v>1140</v>
      </c>
      <c r="U33" s="21">
        <f>SUM(R33:T33)</f>
        <v>2280</v>
      </c>
      <c r="V33" s="18">
        <v>1140</v>
      </c>
      <c r="W33" s="18">
        <v>1140</v>
      </c>
      <c r="X33" s="18">
        <v>1140</v>
      </c>
      <c r="Y33" s="21">
        <f>SUM(V33:X33)</f>
        <v>3420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</row>
    <row r="34" spans="1:33" s="22" customFormat="1" ht="24" customHeight="1" x14ac:dyDescent="0.2">
      <c r="A34" s="14">
        <v>32</v>
      </c>
      <c r="B34" s="16" t="s">
        <v>31</v>
      </c>
      <c r="C34" s="15" t="s">
        <v>32</v>
      </c>
      <c r="D34" s="16" t="s">
        <v>44</v>
      </c>
      <c r="E34" s="16" t="s">
        <v>45</v>
      </c>
      <c r="F34" s="17" t="s">
        <v>94</v>
      </c>
      <c r="G34" s="14" t="s">
        <v>38</v>
      </c>
      <c r="H34" s="14" t="s">
        <v>23</v>
      </c>
      <c r="I34" s="14" t="s">
        <v>121</v>
      </c>
      <c r="J34" s="17" t="s">
        <v>20</v>
      </c>
      <c r="K34" s="14" t="s">
        <v>140</v>
      </c>
      <c r="L34" s="18">
        <v>1520</v>
      </c>
      <c r="M34" s="23">
        <v>0.75</v>
      </c>
      <c r="N34" s="18">
        <v>5700</v>
      </c>
      <c r="O34" s="24" t="s">
        <v>24</v>
      </c>
      <c r="P34" s="24" t="s">
        <v>24</v>
      </c>
      <c r="Q34" s="14" t="s">
        <v>25</v>
      </c>
      <c r="R34" s="18">
        <v>0</v>
      </c>
      <c r="S34" s="18">
        <v>1140</v>
      </c>
      <c r="T34" s="18">
        <v>1140</v>
      </c>
      <c r="U34" s="21">
        <f>SUM(R34:T34)</f>
        <v>2280</v>
      </c>
      <c r="V34" s="18">
        <v>1140</v>
      </c>
      <c r="W34" s="18">
        <v>1140</v>
      </c>
      <c r="X34" s="18">
        <v>1140</v>
      </c>
      <c r="Y34" s="21">
        <f>SUM(V34:X34)</f>
        <v>3420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</row>
    <row r="35" spans="1:33" s="22" customFormat="1" ht="24" customHeight="1" x14ac:dyDescent="0.2">
      <c r="A35" s="14">
        <v>33</v>
      </c>
      <c r="B35" s="50" t="s">
        <v>310</v>
      </c>
      <c r="C35" s="15" t="s">
        <v>171</v>
      </c>
      <c r="D35" s="16" t="s">
        <v>172</v>
      </c>
      <c r="E35" s="16" t="s">
        <v>173</v>
      </c>
      <c r="F35" s="34" t="s">
        <v>311</v>
      </c>
      <c r="G35" s="14" t="s">
        <v>23</v>
      </c>
      <c r="H35" s="14" t="s">
        <v>23</v>
      </c>
      <c r="I35" s="14" t="s">
        <v>121</v>
      </c>
      <c r="J35" s="17" t="s">
        <v>20</v>
      </c>
      <c r="K35" s="14" t="s">
        <v>140</v>
      </c>
      <c r="L35" s="18">
        <v>1520</v>
      </c>
      <c r="M35" s="23">
        <v>0.75</v>
      </c>
      <c r="N35" s="18">
        <v>5700</v>
      </c>
      <c r="O35" s="24" t="s">
        <v>24</v>
      </c>
      <c r="P35" s="24" t="s">
        <v>24</v>
      </c>
      <c r="Q35" s="14" t="s">
        <v>25</v>
      </c>
      <c r="R35" s="18">
        <v>0</v>
      </c>
      <c r="S35" s="18">
        <v>1140</v>
      </c>
      <c r="T35" s="18">
        <v>1140</v>
      </c>
      <c r="U35" s="21">
        <f>SUM(R35:T35)</f>
        <v>2280</v>
      </c>
      <c r="V35" s="18">
        <v>1140</v>
      </c>
      <c r="W35" s="18">
        <v>1140</v>
      </c>
      <c r="X35" s="18">
        <v>1140</v>
      </c>
      <c r="Y35" s="21">
        <f>SUM(V35:X35)</f>
        <v>3420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</row>
    <row r="36" spans="1:33" s="22" customFormat="1" ht="24" customHeight="1" x14ac:dyDescent="0.2">
      <c r="A36" s="14">
        <v>34</v>
      </c>
      <c r="B36" s="16" t="s">
        <v>314</v>
      </c>
      <c r="C36" s="15" t="s">
        <v>86</v>
      </c>
      <c r="D36" s="16" t="s">
        <v>87</v>
      </c>
      <c r="E36" s="16" t="s">
        <v>174</v>
      </c>
      <c r="F36" s="17" t="s">
        <v>315</v>
      </c>
      <c r="G36" s="14" t="s">
        <v>23</v>
      </c>
      <c r="H36" s="14" t="s">
        <v>23</v>
      </c>
      <c r="I36" s="14" t="s">
        <v>121</v>
      </c>
      <c r="J36" s="17" t="s">
        <v>20</v>
      </c>
      <c r="K36" s="14" t="s">
        <v>140</v>
      </c>
      <c r="L36" s="18">
        <v>650</v>
      </c>
      <c r="M36" s="19">
        <v>0.75</v>
      </c>
      <c r="N36" s="18">
        <v>2437.5</v>
      </c>
      <c r="O36" s="24" t="s">
        <v>24</v>
      </c>
      <c r="P36" s="24" t="s">
        <v>24</v>
      </c>
      <c r="Q36" s="14" t="s">
        <v>25</v>
      </c>
      <c r="R36" s="18">
        <v>0</v>
      </c>
      <c r="S36" s="18">
        <v>487.5</v>
      </c>
      <c r="T36" s="18">
        <v>487.5</v>
      </c>
      <c r="U36" s="21">
        <f>SUM(R36:T36)</f>
        <v>975</v>
      </c>
      <c r="V36" s="18">
        <v>487.5</v>
      </c>
      <c r="W36" s="18">
        <v>487.5</v>
      </c>
      <c r="X36" s="18">
        <v>487.5</v>
      </c>
      <c r="Y36" s="21">
        <f>SUM(V36:X36)</f>
        <v>1462.5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</row>
    <row r="37" spans="1:33" s="22" customFormat="1" ht="24" customHeight="1" x14ac:dyDescent="0.2">
      <c r="A37" s="14">
        <v>35</v>
      </c>
      <c r="B37" s="51" t="s">
        <v>312</v>
      </c>
      <c r="C37" s="15" t="s">
        <v>175</v>
      </c>
      <c r="D37" s="16" t="s">
        <v>176</v>
      </c>
      <c r="E37" s="16" t="s">
        <v>177</v>
      </c>
      <c r="F37" s="35" t="s">
        <v>313</v>
      </c>
      <c r="G37" s="14" t="s">
        <v>23</v>
      </c>
      <c r="H37" s="14" t="s">
        <v>23</v>
      </c>
      <c r="I37" s="14" t="s">
        <v>121</v>
      </c>
      <c r="J37" s="17" t="s">
        <v>20</v>
      </c>
      <c r="K37" s="14" t="s">
        <v>140</v>
      </c>
      <c r="L37" s="18">
        <v>650</v>
      </c>
      <c r="M37" s="23">
        <v>0.5</v>
      </c>
      <c r="N37" s="18">
        <v>1625</v>
      </c>
      <c r="O37" s="24" t="s">
        <v>24</v>
      </c>
      <c r="P37" s="24" t="s">
        <v>24</v>
      </c>
      <c r="Q37" s="14" t="s">
        <v>25</v>
      </c>
      <c r="R37" s="18">
        <v>0</v>
      </c>
      <c r="S37" s="18">
        <v>325</v>
      </c>
      <c r="T37" s="18">
        <v>325</v>
      </c>
      <c r="U37" s="21">
        <f t="shared" ref="U37" si="12">SUM(R37:T37)</f>
        <v>650</v>
      </c>
      <c r="V37" s="18">
        <v>325</v>
      </c>
      <c r="W37" s="18">
        <v>325</v>
      </c>
      <c r="X37" s="18">
        <v>325</v>
      </c>
      <c r="Y37" s="21">
        <f t="shared" ref="Y37" si="13">SUM(V37:X37)</f>
        <v>975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</row>
    <row r="38" spans="1:33" s="22" customFormat="1" ht="24" customHeight="1" x14ac:dyDescent="0.2">
      <c r="A38" s="14">
        <v>36</v>
      </c>
      <c r="B38" s="16" t="s">
        <v>132</v>
      </c>
      <c r="C38" s="15" t="s">
        <v>88</v>
      </c>
      <c r="D38" s="16" t="s">
        <v>89</v>
      </c>
      <c r="E38" s="16" t="s">
        <v>90</v>
      </c>
      <c r="F38" s="17" t="s">
        <v>106</v>
      </c>
      <c r="G38" s="14" t="s">
        <v>38</v>
      </c>
      <c r="H38" s="14" t="s">
        <v>38</v>
      </c>
      <c r="I38" s="14" t="s">
        <v>121</v>
      </c>
      <c r="J38" s="17" t="s">
        <v>20</v>
      </c>
      <c r="K38" s="14" t="s">
        <v>140</v>
      </c>
      <c r="L38" s="18">
        <v>650</v>
      </c>
      <c r="M38" s="23">
        <v>0.5</v>
      </c>
      <c r="N38" s="18">
        <v>1625</v>
      </c>
      <c r="O38" s="24" t="s">
        <v>24</v>
      </c>
      <c r="P38" s="24" t="s">
        <v>24</v>
      </c>
      <c r="Q38" s="14" t="s">
        <v>25</v>
      </c>
      <c r="R38" s="18">
        <v>0</v>
      </c>
      <c r="S38" s="18">
        <v>325</v>
      </c>
      <c r="T38" s="18">
        <v>325</v>
      </c>
      <c r="U38" s="21">
        <f>SUM(R38:T38)</f>
        <v>650</v>
      </c>
      <c r="V38" s="18">
        <v>325</v>
      </c>
      <c r="W38" s="18">
        <v>325</v>
      </c>
      <c r="X38" s="18">
        <v>325</v>
      </c>
      <c r="Y38" s="21">
        <f>SUM(V38:X38)</f>
        <v>975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</row>
    <row r="39" spans="1:33" s="22" customFormat="1" ht="24" customHeight="1" x14ac:dyDescent="0.2">
      <c r="A39" s="14">
        <v>37</v>
      </c>
      <c r="B39" s="16" t="s">
        <v>133</v>
      </c>
      <c r="C39" s="15" t="s">
        <v>107</v>
      </c>
      <c r="D39" s="16" t="s">
        <v>89</v>
      </c>
      <c r="E39" s="16" t="s">
        <v>53</v>
      </c>
      <c r="F39" s="17" t="s">
        <v>106</v>
      </c>
      <c r="G39" s="14" t="s">
        <v>38</v>
      </c>
      <c r="H39" s="14" t="s">
        <v>38</v>
      </c>
      <c r="I39" s="14" t="s">
        <v>121</v>
      </c>
      <c r="J39" s="17" t="s">
        <v>20</v>
      </c>
      <c r="K39" s="14" t="s">
        <v>140</v>
      </c>
      <c r="L39" s="18">
        <v>650</v>
      </c>
      <c r="M39" s="23">
        <v>0.5</v>
      </c>
      <c r="N39" s="18">
        <v>1625</v>
      </c>
      <c r="O39" s="24" t="s">
        <v>24</v>
      </c>
      <c r="P39" s="24" t="s">
        <v>24</v>
      </c>
      <c r="Q39" s="14" t="s">
        <v>25</v>
      </c>
      <c r="R39" s="18">
        <v>0</v>
      </c>
      <c r="S39" s="18">
        <v>325</v>
      </c>
      <c r="T39" s="18">
        <v>325</v>
      </c>
      <c r="U39" s="21">
        <f t="shared" ref="U39:U41" si="14">SUM(R39:T39)</f>
        <v>650</v>
      </c>
      <c r="V39" s="18">
        <v>325</v>
      </c>
      <c r="W39" s="18">
        <v>325</v>
      </c>
      <c r="X39" s="18">
        <v>325</v>
      </c>
      <c r="Y39" s="21">
        <f t="shared" ref="Y39:Y41" si="15">SUM(V39:X39)</f>
        <v>975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</row>
    <row r="40" spans="1:33" s="22" customFormat="1" ht="24" customHeight="1" x14ac:dyDescent="0.2">
      <c r="A40" s="14">
        <v>38</v>
      </c>
      <c r="B40" s="52" t="s">
        <v>316</v>
      </c>
      <c r="C40" s="17" t="s">
        <v>178</v>
      </c>
      <c r="D40" s="17" t="s">
        <v>179</v>
      </c>
      <c r="E40" s="17" t="s">
        <v>118</v>
      </c>
      <c r="F40" s="36" t="s">
        <v>317</v>
      </c>
      <c r="G40" s="14" t="s">
        <v>23</v>
      </c>
      <c r="H40" s="14" t="s">
        <v>23</v>
      </c>
      <c r="I40" s="14" t="s">
        <v>121</v>
      </c>
      <c r="J40" s="17" t="s">
        <v>20</v>
      </c>
      <c r="K40" s="14" t="s">
        <v>140</v>
      </c>
      <c r="L40" s="18">
        <v>650</v>
      </c>
      <c r="M40" s="23">
        <v>0.5</v>
      </c>
      <c r="N40" s="18">
        <v>1625</v>
      </c>
      <c r="O40" s="24" t="s">
        <v>24</v>
      </c>
      <c r="P40" s="24" t="s">
        <v>24</v>
      </c>
      <c r="Q40" s="14" t="s">
        <v>25</v>
      </c>
      <c r="R40" s="18">
        <v>0</v>
      </c>
      <c r="S40" s="18">
        <v>325</v>
      </c>
      <c r="T40" s="18">
        <v>325</v>
      </c>
      <c r="U40" s="21">
        <f t="shared" si="14"/>
        <v>650</v>
      </c>
      <c r="V40" s="18">
        <v>325</v>
      </c>
      <c r="W40" s="18">
        <v>325</v>
      </c>
      <c r="X40" s="18">
        <v>325</v>
      </c>
      <c r="Y40" s="21">
        <f t="shared" si="15"/>
        <v>975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</row>
    <row r="41" spans="1:33" ht="24" customHeight="1" x14ac:dyDescent="0.25">
      <c r="A41" s="14">
        <v>39</v>
      </c>
      <c r="B41" s="16" t="s">
        <v>318</v>
      </c>
      <c r="C41" s="17" t="s">
        <v>180</v>
      </c>
      <c r="D41" s="17" t="s">
        <v>181</v>
      </c>
      <c r="E41" s="17" t="s">
        <v>182</v>
      </c>
      <c r="F41" s="17" t="s">
        <v>319</v>
      </c>
      <c r="G41" s="14" t="s">
        <v>23</v>
      </c>
      <c r="H41" s="14" t="s">
        <v>23</v>
      </c>
      <c r="I41" s="14" t="s">
        <v>121</v>
      </c>
      <c r="J41" s="17" t="s">
        <v>20</v>
      </c>
      <c r="K41" s="14" t="s">
        <v>140</v>
      </c>
      <c r="L41" s="18">
        <v>650</v>
      </c>
      <c r="M41" s="23">
        <v>0.5</v>
      </c>
      <c r="N41" s="18">
        <v>1625</v>
      </c>
      <c r="O41" s="24" t="s">
        <v>24</v>
      </c>
      <c r="P41" s="24" t="s">
        <v>24</v>
      </c>
      <c r="Q41" s="14" t="s">
        <v>25</v>
      </c>
      <c r="R41" s="18">
        <v>0</v>
      </c>
      <c r="S41" s="18">
        <v>325</v>
      </c>
      <c r="T41" s="18">
        <v>325</v>
      </c>
      <c r="U41" s="21">
        <f t="shared" si="14"/>
        <v>650</v>
      </c>
      <c r="V41" s="18">
        <v>325</v>
      </c>
      <c r="W41" s="18">
        <v>325</v>
      </c>
      <c r="X41" s="18">
        <v>325</v>
      </c>
      <c r="Y41" s="21">
        <f t="shared" si="15"/>
        <v>975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</row>
    <row r="42" spans="1:33" s="22" customFormat="1" ht="24" customHeight="1" x14ac:dyDescent="0.2">
      <c r="A42" s="14">
        <v>40</v>
      </c>
      <c r="B42" s="16" t="s">
        <v>49</v>
      </c>
      <c r="C42" s="15" t="s">
        <v>82</v>
      </c>
      <c r="D42" s="16" t="s">
        <v>65</v>
      </c>
      <c r="E42" s="16" t="s">
        <v>83</v>
      </c>
      <c r="F42" s="17" t="s">
        <v>103</v>
      </c>
      <c r="G42" s="14" t="s">
        <v>38</v>
      </c>
      <c r="H42" s="14" t="s">
        <v>38</v>
      </c>
      <c r="I42" s="14" t="s">
        <v>121</v>
      </c>
      <c r="J42" s="17" t="s">
        <v>20</v>
      </c>
      <c r="K42" s="14" t="s">
        <v>140</v>
      </c>
      <c r="L42" s="18">
        <v>760</v>
      </c>
      <c r="M42" s="23">
        <v>0.75</v>
      </c>
      <c r="N42" s="18">
        <v>2850</v>
      </c>
      <c r="O42" s="24" t="s">
        <v>24</v>
      </c>
      <c r="P42" s="24" t="s">
        <v>24</v>
      </c>
      <c r="Q42" s="14" t="s">
        <v>25</v>
      </c>
      <c r="R42" s="18">
        <v>0</v>
      </c>
      <c r="S42" s="18">
        <v>570</v>
      </c>
      <c r="T42" s="18">
        <v>570</v>
      </c>
      <c r="U42" s="21">
        <f>SUM(R42:T42)</f>
        <v>1140</v>
      </c>
      <c r="V42" s="18">
        <v>570</v>
      </c>
      <c r="W42" s="18">
        <v>570</v>
      </c>
      <c r="X42" s="18">
        <v>570</v>
      </c>
      <c r="Y42" s="21">
        <f>SUM(V42:X42)</f>
        <v>1710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</row>
    <row r="43" spans="1:33" s="22" customFormat="1" ht="24" customHeight="1" x14ac:dyDescent="0.2">
      <c r="A43" s="14">
        <v>41</v>
      </c>
      <c r="B43" s="16" t="s">
        <v>127</v>
      </c>
      <c r="C43" s="15" t="s">
        <v>84</v>
      </c>
      <c r="D43" s="16" t="s">
        <v>85</v>
      </c>
      <c r="E43" s="16" t="s">
        <v>39</v>
      </c>
      <c r="F43" s="17" t="s">
        <v>104</v>
      </c>
      <c r="G43" s="14" t="s">
        <v>105</v>
      </c>
      <c r="H43" s="14" t="s">
        <v>105</v>
      </c>
      <c r="I43" s="14" t="s">
        <v>121</v>
      </c>
      <c r="J43" s="17" t="s">
        <v>20</v>
      </c>
      <c r="K43" s="14" t="s">
        <v>140</v>
      </c>
      <c r="L43" s="18">
        <v>760</v>
      </c>
      <c r="M43" s="23">
        <v>0.75</v>
      </c>
      <c r="N43" s="18">
        <v>2850</v>
      </c>
      <c r="O43" s="24" t="s">
        <v>24</v>
      </c>
      <c r="P43" s="24" t="s">
        <v>24</v>
      </c>
      <c r="Q43" s="14" t="s">
        <v>25</v>
      </c>
      <c r="R43" s="18">
        <v>0</v>
      </c>
      <c r="S43" s="18">
        <v>570</v>
      </c>
      <c r="T43" s="18">
        <v>570</v>
      </c>
      <c r="U43" s="21">
        <f>SUM(R43:T43)</f>
        <v>1140</v>
      </c>
      <c r="V43" s="18">
        <v>570</v>
      </c>
      <c r="W43" s="18">
        <v>570</v>
      </c>
      <c r="X43" s="18">
        <v>570</v>
      </c>
      <c r="Y43" s="21">
        <f>SUM(V43:X43)</f>
        <v>1710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</row>
    <row r="44" spans="1:33" s="22" customFormat="1" ht="24" customHeight="1" x14ac:dyDescent="0.2">
      <c r="A44" s="14">
        <v>42</v>
      </c>
      <c r="B44" s="42" t="s">
        <v>320</v>
      </c>
      <c r="C44" s="15" t="s">
        <v>224</v>
      </c>
      <c r="D44" s="16" t="s">
        <v>166</v>
      </c>
      <c r="E44" s="16" t="s">
        <v>225</v>
      </c>
      <c r="F44" s="28" t="s">
        <v>321</v>
      </c>
      <c r="G44" s="14" t="s">
        <v>105</v>
      </c>
      <c r="H44" s="14" t="s">
        <v>105</v>
      </c>
      <c r="I44" s="14" t="s">
        <v>376</v>
      </c>
      <c r="J44" s="17" t="s">
        <v>20</v>
      </c>
      <c r="K44" s="14" t="s">
        <v>140</v>
      </c>
      <c r="L44" s="18">
        <v>760</v>
      </c>
      <c r="M44" s="23">
        <v>0.75</v>
      </c>
      <c r="N44" s="18">
        <v>2850</v>
      </c>
      <c r="O44" s="24" t="s">
        <v>24</v>
      </c>
      <c r="P44" s="24" t="s">
        <v>24</v>
      </c>
      <c r="Q44" s="14" t="s">
        <v>25</v>
      </c>
      <c r="R44" s="18">
        <v>0</v>
      </c>
      <c r="S44" s="18">
        <v>570</v>
      </c>
      <c r="T44" s="18">
        <v>570</v>
      </c>
      <c r="U44" s="21">
        <f t="shared" ref="U44:U45" si="16">SUM(R44:T44)</f>
        <v>1140</v>
      </c>
      <c r="V44" s="18">
        <v>570</v>
      </c>
      <c r="W44" s="18">
        <v>570</v>
      </c>
      <c r="X44" s="18">
        <v>570</v>
      </c>
      <c r="Y44" s="21">
        <f t="shared" ref="Y44:Y45" si="17">SUM(V44:X44)</f>
        <v>1710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</row>
    <row r="45" spans="1:33" s="22" customFormat="1" ht="24" customHeight="1" x14ac:dyDescent="0.2">
      <c r="A45" s="14">
        <v>43</v>
      </c>
      <c r="B45" s="49" t="s">
        <v>322</v>
      </c>
      <c r="C45" s="15" t="s">
        <v>226</v>
      </c>
      <c r="D45" s="16" t="s">
        <v>227</v>
      </c>
      <c r="E45" s="16" t="s">
        <v>228</v>
      </c>
      <c r="F45" s="33" t="s">
        <v>323</v>
      </c>
      <c r="G45" s="14" t="s">
        <v>42</v>
      </c>
      <c r="H45" s="14" t="s">
        <v>42</v>
      </c>
      <c r="I45" s="14" t="s">
        <v>121</v>
      </c>
      <c r="J45" s="17" t="s">
        <v>20</v>
      </c>
      <c r="K45" s="14" t="s">
        <v>140</v>
      </c>
      <c r="L45" s="18">
        <v>760</v>
      </c>
      <c r="M45" s="23">
        <v>0.75</v>
      </c>
      <c r="N45" s="18">
        <v>2850</v>
      </c>
      <c r="O45" s="24" t="s">
        <v>24</v>
      </c>
      <c r="P45" s="24" t="s">
        <v>24</v>
      </c>
      <c r="Q45" s="14" t="s">
        <v>25</v>
      </c>
      <c r="R45" s="18">
        <v>0</v>
      </c>
      <c r="S45" s="18">
        <v>570</v>
      </c>
      <c r="T45" s="18">
        <v>570</v>
      </c>
      <c r="U45" s="21">
        <f t="shared" si="16"/>
        <v>1140</v>
      </c>
      <c r="V45" s="18">
        <v>570</v>
      </c>
      <c r="W45" s="18">
        <v>570</v>
      </c>
      <c r="X45" s="18">
        <v>570</v>
      </c>
      <c r="Y45" s="21">
        <f t="shared" si="17"/>
        <v>1710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</row>
    <row r="46" spans="1:33" s="22" customFormat="1" ht="24" customHeight="1" x14ac:dyDescent="0.2">
      <c r="A46" s="14">
        <v>44</v>
      </c>
      <c r="B46" s="42" t="s">
        <v>324</v>
      </c>
      <c r="C46" s="15" t="s">
        <v>229</v>
      </c>
      <c r="D46" s="16" t="s">
        <v>203</v>
      </c>
      <c r="E46" s="16" t="s">
        <v>230</v>
      </c>
      <c r="F46" s="28" t="s">
        <v>325</v>
      </c>
      <c r="G46" s="14" t="s">
        <v>368</v>
      </c>
      <c r="H46" s="14" t="s">
        <v>368</v>
      </c>
      <c r="I46" s="14" t="s">
        <v>121</v>
      </c>
      <c r="J46" s="17" t="s">
        <v>20</v>
      </c>
      <c r="K46" s="14" t="s">
        <v>140</v>
      </c>
      <c r="L46" s="18">
        <v>760</v>
      </c>
      <c r="M46" s="23">
        <v>0.75</v>
      </c>
      <c r="N46" s="18">
        <v>2850</v>
      </c>
      <c r="O46" s="24" t="s">
        <v>24</v>
      </c>
      <c r="P46" s="24" t="s">
        <v>24</v>
      </c>
      <c r="Q46" s="14" t="s">
        <v>25</v>
      </c>
      <c r="R46" s="18">
        <v>0</v>
      </c>
      <c r="S46" s="18">
        <v>570</v>
      </c>
      <c r="T46" s="18">
        <v>570</v>
      </c>
      <c r="U46" s="21">
        <f t="shared" si="10"/>
        <v>1140</v>
      </c>
      <c r="V46" s="18">
        <v>570</v>
      </c>
      <c r="W46" s="18">
        <v>570</v>
      </c>
      <c r="X46" s="18">
        <v>570</v>
      </c>
      <c r="Y46" s="21">
        <f t="shared" si="11"/>
        <v>1710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</row>
    <row r="47" spans="1:33" s="22" customFormat="1" ht="24" customHeight="1" x14ac:dyDescent="0.2">
      <c r="A47" s="14">
        <v>45</v>
      </c>
      <c r="B47" s="16" t="s">
        <v>130</v>
      </c>
      <c r="C47" s="15" t="s">
        <v>77</v>
      </c>
      <c r="D47" s="16" t="s">
        <v>78</v>
      </c>
      <c r="E47" s="16" t="s">
        <v>79</v>
      </c>
      <c r="F47" s="17" t="s">
        <v>100</v>
      </c>
      <c r="G47" s="14" t="s">
        <v>38</v>
      </c>
      <c r="H47" s="14" t="s">
        <v>38</v>
      </c>
      <c r="I47" s="14" t="s">
        <v>121</v>
      </c>
      <c r="J47" s="17" t="s">
        <v>20</v>
      </c>
      <c r="K47" s="14" t="s">
        <v>140</v>
      </c>
      <c r="L47" s="18">
        <v>760</v>
      </c>
      <c r="M47" s="23">
        <v>0.75</v>
      </c>
      <c r="N47" s="18">
        <v>2850</v>
      </c>
      <c r="O47" s="24" t="s">
        <v>24</v>
      </c>
      <c r="P47" s="24" t="s">
        <v>24</v>
      </c>
      <c r="Q47" s="14" t="s">
        <v>25</v>
      </c>
      <c r="R47" s="18">
        <v>0</v>
      </c>
      <c r="S47" s="18">
        <v>570</v>
      </c>
      <c r="T47" s="18">
        <v>570</v>
      </c>
      <c r="U47" s="21">
        <f t="shared" ref="U47:U53" si="18">SUM(R47:T47)</f>
        <v>1140</v>
      </c>
      <c r="V47" s="18">
        <v>570</v>
      </c>
      <c r="W47" s="18">
        <v>570</v>
      </c>
      <c r="X47" s="18">
        <v>570</v>
      </c>
      <c r="Y47" s="21">
        <f t="shared" ref="Y47:Y53" si="19">SUM(V47:X47)</f>
        <v>1710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</row>
    <row r="48" spans="1:33" s="22" customFormat="1" ht="24" customHeight="1" x14ac:dyDescent="0.2">
      <c r="A48" s="14">
        <v>46</v>
      </c>
      <c r="B48" s="53" t="s">
        <v>326</v>
      </c>
      <c r="C48" s="15" t="s">
        <v>231</v>
      </c>
      <c r="D48" s="16" t="s">
        <v>232</v>
      </c>
      <c r="E48" s="16" t="s">
        <v>233</v>
      </c>
      <c r="F48" s="37" t="s">
        <v>327</v>
      </c>
      <c r="G48" s="14" t="s">
        <v>23</v>
      </c>
      <c r="H48" s="14" t="s">
        <v>23</v>
      </c>
      <c r="I48" s="14" t="s">
        <v>121</v>
      </c>
      <c r="J48" s="17" t="s">
        <v>20</v>
      </c>
      <c r="K48" s="14" t="s">
        <v>140</v>
      </c>
      <c r="L48" s="18">
        <v>760</v>
      </c>
      <c r="M48" s="23">
        <v>0.75</v>
      </c>
      <c r="N48" s="18">
        <v>2850</v>
      </c>
      <c r="O48" s="24" t="s">
        <v>24</v>
      </c>
      <c r="P48" s="24" t="s">
        <v>24</v>
      </c>
      <c r="Q48" s="14" t="s">
        <v>25</v>
      </c>
      <c r="R48" s="18">
        <v>0</v>
      </c>
      <c r="S48" s="18">
        <v>570</v>
      </c>
      <c r="T48" s="18">
        <v>570</v>
      </c>
      <c r="U48" s="21">
        <f t="shared" si="18"/>
        <v>1140</v>
      </c>
      <c r="V48" s="18">
        <v>570</v>
      </c>
      <c r="W48" s="18">
        <v>570</v>
      </c>
      <c r="X48" s="18">
        <v>570</v>
      </c>
      <c r="Y48" s="21">
        <f t="shared" si="19"/>
        <v>1710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</row>
    <row r="49" spans="1:33" s="22" customFormat="1" ht="24" customHeight="1" x14ac:dyDescent="0.2">
      <c r="A49" s="14">
        <v>47</v>
      </c>
      <c r="B49" s="16" t="s">
        <v>131</v>
      </c>
      <c r="C49" s="15" t="s">
        <v>80</v>
      </c>
      <c r="D49" s="16" t="s">
        <v>48</v>
      </c>
      <c r="E49" s="16" t="s">
        <v>28</v>
      </c>
      <c r="F49" s="17" t="s">
        <v>101</v>
      </c>
      <c r="G49" s="14" t="s">
        <v>38</v>
      </c>
      <c r="H49" s="14" t="s">
        <v>38</v>
      </c>
      <c r="I49" s="14" t="s">
        <v>121</v>
      </c>
      <c r="J49" s="17" t="s">
        <v>20</v>
      </c>
      <c r="K49" s="14" t="s">
        <v>140</v>
      </c>
      <c r="L49" s="18">
        <v>760</v>
      </c>
      <c r="M49" s="23">
        <v>0.75</v>
      </c>
      <c r="N49" s="18">
        <v>2850</v>
      </c>
      <c r="O49" s="24" t="s">
        <v>24</v>
      </c>
      <c r="P49" s="24" t="s">
        <v>24</v>
      </c>
      <c r="Q49" s="14" t="s">
        <v>25</v>
      </c>
      <c r="R49" s="18">
        <v>0</v>
      </c>
      <c r="S49" s="18">
        <v>570</v>
      </c>
      <c r="T49" s="18">
        <v>570</v>
      </c>
      <c r="U49" s="21">
        <f t="shared" si="18"/>
        <v>1140</v>
      </c>
      <c r="V49" s="18">
        <v>570</v>
      </c>
      <c r="W49" s="18">
        <v>570</v>
      </c>
      <c r="X49" s="18">
        <v>570</v>
      </c>
      <c r="Y49" s="21">
        <f t="shared" si="19"/>
        <v>1710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</row>
    <row r="50" spans="1:33" s="22" customFormat="1" ht="24" customHeight="1" x14ac:dyDescent="0.2">
      <c r="A50" s="14">
        <v>48</v>
      </c>
      <c r="B50" s="42" t="s">
        <v>328</v>
      </c>
      <c r="C50" s="15" t="s">
        <v>234</v>
      </c>
      <c r="D50" s="16" t="s">
        <v>235</v>
      </c>
      <c r="E50" s="16" t="s">
        <v>236</v>
      </c>
      <c r="F50" s="28" t="s">
        <v>329</v>
      </c>
      <c r="G50" s="14" t="s">
        <v>23</v>
      </c>
      <c r="H50" s="14" t="s">
        <v>23</v>
      </c>
      <c r="I50" s="14" t="s">
        <v>121</v>
      </c>
      <c r="J50" s="17" t="s">
        <v>20</v>
      </c>
      <c r="K50" s="14" t="s">
        <v>140</v>
      </c>
      <c r="L50" s="18">
        <v>760</v>
      </c>
      <c r="M50" s="23">
        <v>0.75</v>
      </c>
      <c r="N50" s="18">
        <v>2850</v>
      </c>
      <c r="O50" s="24" t="s">
        <v>24</v>
      </c>
      <c r="P50" s="24" t="s">
        <v>24</v>
      </c>
      <c r="Q50" s="14" t="s">
        <v>25</v>
      </c>
      <c r="R50" s="18">
        <v>0</v>
      </c>
      <c r="S50" s="18">
        <v>570</v>
      </c>
      <c r="T50" s="18">
        <v>570</v>
      </c>
      <c r="U50" s="21">
        <f t="shared" si="18"/>
        <v>1140</v>
      </c>
      <c r="V50" s="18">
        <v>570</v>
      </c>
      <c r="W50" s="18">
        <v>570</v>
      </c>
      <c r="X50" s="18">
        <v>570</v>
      </c>
      <c r="Y50" s="21">
        <f t="shared" si="19"/>
        <v>1710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</row>
    <row r="51" spans="1:33" s="22" customFormat="1" ht="24" customHeight="1" x14ac:dyDescent="0.2">
      <c r="A51" s="14">
        <v>49</v>
      </c>
      <c r="B51" s="54" t="s">
        <v>330</v>
      </c>
      <c r="C51" s="15" t="s">
        <v>237</v>
      </c>
      <c r="D51" s="16" t="s">
        <v>238</v>
      </c>
      <c r="E51" s="16" t="s">
        <v>239</v>
      </c>
      <c r="F51" s="38" t="s">
        <v>331</v>
      </c>
      <c r="G51" s="14" t="s">
        <v>23</v>
      </c>
      <c r="H51" s="14" t="s">
        <v>23</v>
      </c>
      <c r="I51" s="14" t="s">
        <v>121</v>
      </c>
      <c r="J51" s="17" t="s">
        <v>20</v>
      </c>
      <c r="K51" s="14" t="s">
        <v>140</v>
      </c>
      <c r="L51" s="18">
        <v>1520</v>
      </c>
      <c r="M51" s="23">
        <v>0.75</v>
      </c>
      <c r="N51" s="18">
        <v>5700</v>
      </c>
      <c r="O51" s="24" t="s">
        <v>24</v>
      </c>
      <c r="P51" s="24" t="s">
        <v>24</v>
      </c>
      <c r="Q51" s="14" t="s">
        <v>25</v>
      </c>
      <c r="R51" s="18">
        <v>0</v>
      </c>
      <c r="S51" s="18">
        <v>1140</v>
      </c>
      <c r="T51" s="18">
        <v>1140</v>
      </c>
      <c r="U51" s="21">
        <f t="shared" si="18"/>
        <v>2280</v>
      </c>
      <c r="V51" s="18">
        <v>1140</v>
      </c>
      <c r="W51" s="18">
        <v>1140</v>
      </c>
      <c r="X51" s="18">
        <v>1140</v>
      </c>
      <c r="Y51" s="21">
        <f t="shared" si="19"/>
        <v>3420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</row>
    <row r="52" spans="1:33" s="22" customFormat="1" ht="24" customHeight="1" x14ac:dyDescent="0.2">
      <c r="A52" s="14">
        <v>50</v>
      </c>
      <c r="B52" s="55" t="s">
        <v>332</v>
      </c>
      <c r="C52" s="15" t="s">
        <v>240</v>
      </c>
      <c r="D52" s="16" t="s">
        <v>220</v>
      </c>
      <c r="E52" s="16" t="s">
        <v>241</v>
      </c>
      <c r="F52" s="39" t="s">
        <v>333</v>
      </c>
      <c r="G52" s="14" t="s">
        <v>110</v>
      </c>
      <c r="H52" s="14" t="s">
        <v>110</v>
      </c>
      <c r="I52" s="14" t="s">
        <v>121</v>
      </c>
      <c r="J52" s="17" t="s">
        <v>20</v>
      </c>
      <c r="K52" s="14" t="s">
        <v>140</v>
      </c>
      <c r="L52" s="18">
        <v>1520</v>
      </c>
      <c r="M52" s="23">
        <v>0.75</v>
      </c>
      <c r="N52" s="18">
        <v>5700</v>
      </c>
      <c r="O52" s="24" t="s">
        <v>24</v>
      </c>
      <c r="P52" s="24" t="s">
        <v>24</v>
      </c>
      <c r="Q52" s="14" t="s">
        <v>25</v>
      </c>
      <c r="R52" s="18">
        <v>0</v>
      </c>
      <c r="S52" s="18">
        <v>1140</v>
      </c>
      <c r="T52" s="18">
        <v>1140</v>
      </c>
      <c r="U52" s="21">
        <f t="shared" si="18"/>
        <v>2280</v>
      </c>
      <c r="V52" s="18">
        <v>1140</v>
      </c>
      <c r="W52" s="18">
        <v>1140</v>
      </c>
      <c r="X52" s="18">
        <v>1140</v>
      </c>
      <c r="Y52" s="21">
        <f t="shared" si="19"/>
        <v>3420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</row>
    <row r="53" spans="1:33" s="22" customFormat="1" ht="24" customHeight="1" x14ac:dyDescent="0.2">
      <c r="A53" s="14">
        <v>51</v>
      </c>
      <c r="B53" s="42" t="s">
        <v>334</v>
      </c>
      <c r="C53" s="15" t="s">
        <v>242</v>
      </c>
      <c r="D53" s="16" t="s">
        <v>243</v>
      </c>
      <c r="E53" s="16" t="s">
        <v>244</v>
      </c>
      <c r="F53" s="28" t="s">
        <v>335</v>
      </c>
      <c r="G53" s="14" t="s">
        <v>23</v>
      </c>
      <c r="H53" s="14" t="s">
        <v>23</v>
      </c>
      <c r="I53" s="14" t="s">
        <v>121</v>
      </c>
      <c r="J53" s="17" t="s">
        <v>20</v>
      </c>
      <c r="K53" s="14" t="s">
        <v>140</v>
      </c>
      <c r="L53" s="18">
        <v>1520</v>
      </c>
      <c r="M53" s="23">
        <v>0.5</v>
      </c>
      <c r="N53" s="18">
        <v>3800</v>
      </c>
      <c r="O53" s="24" t="s">
        <v>24</v>
      </c>
      <c r="P53" s="24" t="s">
        <v>24</v>
      </c>
      <c r="Q53" s="14" t="s">
        <v>25</v>
      </c>
      <c r="R53" s="18">
        <v>0</v>
      </c>
      <c r="S53" s="18">
        <v>760</v>
      </c>
      <c r="T53" s="18">
        <v>760</v>
      </c>
      <c r="U53" s="21">
        <f t="shared" si="18"/>
        <v>1520</v>
      </c>
      <c r="V53" s="18">
        <v>760</v>
      </c>
      <c r="W53" s="18">
        <v>760</v>
      </c>
      <c r="X53" s="18">
        <v>1140</v>
      </c>
      <c r="Y53" s="21">
        <f t="shared" si="19"/>
        <v>2660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</row>
    <row r="54" spans="1:33" s="22" customFormat="1" ht="24" customHeight="1" x14ac:dyDescent="0.2">
      <c r="A54" s="14">
        <v>52</v>
      </c>
      <c r="B54" s="42" t="s">
        <v>336</v>
      </c>
      <c r="C54" s="15" t="s">
        <v>190</v>
      </c>
      <c r="D54" s="16" t="s">
        <v>191</v>
      </c>
      <c r="E54" s="16" t="s">
        <v>192</v>
      </c>
      <c r="F54" s="28" t="s">
        <v>337</v>
      </c>
      <c r="G54" s="14" t="s">
        <v>38</v>
      </c>
      <c r="H54" s="14" t="s">
        <v>38</v>
      </c>
      <c r="I54" s="14" t="s">
        <v>121</v>
      </c>
      <c r="J54" s="17" t="s">
        <v>20</v>
      </c>
      <c r="K54" s="14" t="s">
        <v>140</v>
      </c>
      <c r="L54" s="18">
        <v>760</v>
      </c>
      <c r="M54" s="19">
        <v>0.75</v>
      </c>
      <c r="N54" s="18">
        <v>2850</v>
      </c>
      <c r="O54" s="24" t="s">
        <v>24</v>
      </c>
      <c r="P54" s="24" t="s">
        <v>24</v>
      </c>
      <c r="Q54" s="14" t="s">
        <v>35</v>
      </c>
      <c r="R54" s="18">
        <v>0</v>
      </c>
      <c r="S54" s="18">
        <v>570</v>
      </c>
      <c r="T54" s="18">
        <v>570</v>
      </c>
      <c r="U54" s="21">
        <f t="shared" si="10"/>
        <v>1140</v>
      </c>
      <c r="V54" s="18">
        <v>570</v>
      </c>
      <c r="W54" s="18">
        <v>570</v>
      </c>
      <c r="X54" s="18">
        <v>570</v>
      </c>
      <c r="Y54" s="21">
        <f t="shared" si="11"/>
        <v>1710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</row>
    <row r="55" spans="1:33" s="22" customFormat="1" ht="24" customHeight="1" x14ac:dyDescent="0.2">
      <c r="A55" s="14">
        <v>53</v>
      </c>
      <c r="B55" s="42" t="s">
        <v>338</v>
      </c>
      <c r="C55" s="15" t="s">
        <v>193</v>
      </c>
      <c r="D55" s="16" t="s">
        <v>194</v>
      </c>
      <c r="E55" s="16" t="s">
        <v>195</v>
      </c>
      <c r="F55" s="28" t="s">
        <v>339</v>
      </c>
      <c r="G55" s="14" t="s">
        <v>38</v>
      </c>
      <c r="H55" s="14" t="s">
        <v>38</v>
      </c>
      <c r="I55" s="14" t="s">
        <v>121</v>
      </c>
      <c r="J55" s="17" t="s">
        <v>20</v>
      </c>
      <c r="K55" s="14" t="s">
        <v>140</v>
      </c>
      <c r="L55" s="18">
        <v>760</v>
      </c>
      <c r="M55" s="19">
        <v>0.75</v>
      </c>
      <c r="N55" s="18">
        <v>2850</v>
      </c>
      <c r="O55" s="24" t="s">
        <v>24</v>
      </c>
      <c r="P55" s="24" t="s">
        <v>24</v>
      </c>
      <c r="Q55" s="14" t="s">
        <v>35</v>
      </c>
      <c r="R55" s="18">
        <v>0</v>
      </c>
      <c r="S55" s="18">
        <v>570</v>
      </c>
      <c r="T55" s="18">
        <v>570</v>
      </c>
      <c r="U55" s="21">
        <f t="shared" si="10"/>
        <v>1140</v>
      </c>
      <c r="V55" s="18">
        <v>570</v>
      </c>
      <c r="W55" s="18">
        <v>570</v>
      </c>
      <c r="X55" s="18">
        <v>570</v>
      </c>
      <c r="Y55" s="21">
        <f t="shared" si="11"/>
        <v>1710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</row>
    <row r="56" spans="1:33" s="22" customFormat="1" ht="24" customHeight="1" x14ac:dyDescent="0.2">
      <c r="A56" s="14">
        <v>54</v>
      </c>
      <c r="B56" s="42" t="s">
        <v>340</v>
      </c>
      <c r="C56" s="15" t="s">
        <v>196</v>
      </c>
      <c r="D56" s="16" t="s">
        <v>197</v>
      </c>
      <c r="E56" s="16" t="s">
        <v>198</v>
      </c>
      <c r="F56" s="28" t="s">
        <v>341</v>
      </c>
      <c r="G56" s="14" t="s">
        <v>38</v>
      </c>
      <c r="H56" s="14" t="s">
        <v>38</v>
      </c>
      <c r="I56" s="14" t="s">
        <v>121</v>
      </c>
      <c r="J56" s="17" t="s">
        <v>20</v>
      </c>
      <c r="K56" s="14" t="s">
        <v>140</v>
      </c>
      <c r="L56" s="18">
        <v>760</v>
      </c>
      <c r="M56" s="19">
        <v>0.75</v>
      </c>
      <c r="N56" s="18">
        <v>2850</v>
      </c>
      <c r="O56" s="24" t="s">
        <v>24</v>
      </c>
      <c r="P56" s="24" t="s">
        <v>24</v>
      </c>
      <c r="Q56" s="14" t="s">
        <v>35</v>
      </c>
      <c r="R56" s="18">
        <v>0</v>
      </c>
      <c r="S56" s="18">
        <v>570</v>
      </c>
      <c r="T56" s="18">
        <v>570</v>
      </c>
      <c r="U56" s="21">
        <f t="shared" si="10"/>
        <v>1140</v>
      </c>
      <c r="V56" s="18">
        <v>570</v>
      </c>
      <c r="W56" s="18">
        <v>570</v>
      </c>
      <c r="X56" s="18">
        <v>570</v>
      </c>
      <c r="Y56" s="21">
        <f t="shared" si="11"/>
        <v>1710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</row>
    <row r="57" spans="1:33" s="22" customFormat="1" ht="24" customHeight="1" x14ac:dyDescent="0.2">
      <c r="A57" s="14">
        <v>55</v>
      </c>
      <c r="B57" s="56" t="s">
        <v>342</v>
      </c>
      <c r="C57" s="15" t="s">
        <v>186</v>
      </c>
      <c r="D57" s="16" t="s">
        <v>187</v>
      </c>
      <c r="E57" s="16" t="s">
        <v>188</v>
      </c>
      <c r="F57" s="40" t="s">
        <v>343</v>
      </c>
      <c r="G57" s="14" t="s">
        <v>38</v>
      </c>
      <c r="H57" s="14" t="s">
        <v>38</v>
      </c>
      <c r="I57" s="14" t="s">
        <v>121</v>
      </c>
      <c r="J57" s="17" t="s">
        <v>20</v>
      </c>
      <c r="K57" s="14" t="s">
        <v>140</v>
      </c>
      <c r="L57" s="18">
        <v>1520</v>
      </c>
      <c r="M57" s="19">
        <v>0.75</v>
      </c>
      <c r="N57" s="18">
        <v>5700</v>
      </c>
      <c r="O57" s="24" t="s">
        <v>24</v>
      </c>
      <c r="P57" s="24" t="s">
        <v>24</v>
      </c>
      <c r="Q57" s="14" t="s">
        <v>35</v>
      </c>
      <c r="R57" s="18">
        <v>0</v>
      </c>
      <c r="S57" s="18">
        <v>1140</v>
      </c>
      <c r="T57" s="18">
        <v>1140</v>
      </c>
      <c r="U57" s="21">
        <f t="shared" si="10"/>
        <v>2280</v>
      </c>
      <c r="V57" s="18">
        <v>1140</v>
      </c>
      <c r="W57" s="18">
        <v>1140</v>
      </c>
      <c r="X57" s="18">
        <v>1140</v>
      </c>
      <c r="Y57" s="21">
        <f t="shared" si="11"/>
        <v>3420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</row>
    <row r="58" spans="1:33" s="22" customFormat="1" ht="24" customHeight="1" x14ac:dyDescent="0.2">
      <c r="A58" s="14">
        <v>56</v>
      </c>
      <c r="B58" s="16" t="s">
        <v>344</v>
      </c>
      <c r="C58" s="15" t="s">
        <v>189</v>
      </c>
      <c r="D58" s="16" t="s">
        <v>116</v>
      </c>
      <c r="E58" s="16" t="s">
        <v>115</v>
      </c>
      <c r="F58" s="17" t="s">
        <v>345</v>
      </c>
      <c r="G58" s="14" t="s">
        <v>23</v>
      </c>
      <c r="H58" s="14" t="s">
        <v>23</v>
      </c>
      <c r="I58" s="14" t="s">
        <v>121</v>
      </c>
      <c r="J58" s="17" t="s">
        <v>20</v>
      </c>
      <c r="K58" s="14" t="s">
        <v>140</v>
      </c>
      <c r="L58" s="18">
        <v>650</v>
      </c>
      <c r="M58" s="19">
        <v>0.75</v>
      </c>
      <c r="N58" s="18">
        <v>2437.5</v>
      </c>
      <c r="O58" s="24" t="s">
        <v>24</v>
      </c>
      <c r="P58" s="24" t="s">
        <v>24</v>
      </c>
      <c r="Q58" s="14" t="s">
        <v>35</v>
      </c>
      <c r="R58" s="18">
        <v>0</v>
      </c>
      <c r="S58" s="18">
        <v>487.5</v>
      </c>
      <c r="T58" s="18">
        <v>487.5</v>
      </c>
      <c r="U58" s="21">
        <f t="shared" ref="U58:U64" si="20">SUM(R58:T58)</f>
        <v>975</v>
      </c>
      <c r="V58" s="18">
        <v>487.5</v>
      </c>
      <c r="W58" s="18">
        <v>487.5</v>
      </c>
      <c r="X58" s="18">
        <v>487.5</v>
      </c>
      <c r="Y58" s="21">
        <f t="shared" si="11"/>
        <v>1462.5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</row>
    <row r="59" spans="1:33" s="22" customFormat="1" ht="24" customHeight="1" x14ac:dyDescent="0.2">
      <c r="A59" s="14">
        <v>57</v>
      </c>
      <c r="B59" s="16" t="s">
        <v>33</v>
      </c>
      <c r="C59" s="15" t="s">
        <v>34</v>
      </c>
      <c r="D59" s="16" t="s">
        <v>47</v>
      </c>
      <c r="E59" s="16" t="s">
        <v>41</v>
      </c>
      <c r="F59" s="17" t="s">
        <v>108</v>
      </c>
      <c r="G59" s="14" t="s">
        <v>38</v>
      </c>
      <c r="H59" s="14" t="s">
        <v>38</v>
      </c>
      <c r="I59" s="14" t="s">
        <v>121</v>
      </c>
      <c r="J59" s="17" t="s">
        <v>20</v>
      </c>
      <c r="K59" s="14" t="s">
        <v>140</v>
      </c>
      <c r="L59" s="18">
        <v>760</v>
      </c>
      <c r="M59" s="19">
        <v>0.75</v>
      </c>
      <c r="N59" s="18">
        <v>2850</v>
      </c>
      <c r="O59" s="24" t="s">
        <v>24</v>
      </c>
      <c r="P59" s="24" t="s">
        <v>24</v>
      </c>
      <c r="Q59" s="14" t="s">
        <v>35</v>
      </c>
      <c r="R59" s="18">
        <v>0</v>
      </c>
      <c r="S59" s="18">
        <v>570</v>
      </c>
      <c r="T59" s="18">
        <v>570</v>
      </c>
      <c r="U59" s="21">
        <f t="shared" si="20"/>
        <v>1140</v>
      </c>
      <c r="V59" s="18">
        <v>570</v>
      </c>
      <c r="W59" s="18">
        <v>570</v>
      </c>
      <c r="X59" s="18">
        <v>570</v>
      </c>
      <c r="Y59" s="21">
        <f t="shared" ref="Y59:Y64" si="21">SUM(V59:X59)</f>
        <v>1710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</row>
    <row r="60" spans="1:33" s="22" customFormat="1" ht="24" customHeight="1" x14ac:dyDescent="0.2">
      <c r="A60" s="14">
        <v>58</v>
      </c>
      <c r="B60" s="47" t="s">
        <v>360</v>
      </c>
      <c r="C60" s="15" t="s">
        <v>183</v>
      </c>
      <c r="D60" s="16" t="s">
        <v>184</v>
      </c>
      <c r="E60" s="16" t="s">
        <v>185</v>
      </c>
      <c r="F60" s="17" t="s">
        <v>109</v>
      </c>
      <c r="G60" s="14" t="s">
        <v>23</v>
      </c>
      <c r="H60" s="14" t="s">
        <v>23</v>
      </c>
      <c r="I60" s="14" t="s">
        <v>121</v>
      </c>
      <c r="J60" s="17" t="s">
        <v>20</v>
      </c>
      <c r="K60" s="14" t="s">
        <v>140</v>
      </c>
      <c r="L60" s="18">
        <v>1520</v>
      </c>
      <c r="M60" s="19">
        <v>0.75</v>
      </c>
      <c r="N60" s="18">
        <v>5700</v>
      </c>
      <c r="O60" s="24" t="s">
        <v>24</v>
      </c>
      <c r="P60" s="24" t="s">
        <v>24</v>
      </c>
      <c r="Q60" s="14" t="s">
        <v>35</v>
      </c>
      <c r="R60" s="18">
        <v>0</v>
      </c>
      <c r="S60" s="18">
        <v>1140</v>
      </c>
      <c r="T60" s="18">
        <v>1140</v>
      </c>
      <c r="U60" s="21">
        <f t="shared" si="20"/>
        <v>2280</v>
      </c>
      <c r="V60" s="18">
        <v>1140</v>
      </c>
      <c r="W60" s="18">
        <v>1140</v>
      </c>
      <c r="X60" s="18">
        <v>1140</v>
      </c>
      <c r="Y60" s="21">
        <f t="shared" si="21"/>
        <v>3420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</row>
    <row r="61" spans="1:33" s="22" customFormat="1" ht="24" customHeight="1" x14ac:dyDescent="0.2">
      <c r="A61" s="14">
        <v>59</v>
      </c>
      <c r="B61" s="42" t="s">
        <v>346</v>
      </c>
      <c r="C61" s="15" t="s">
        <v>245</v>
      </c>
      <c r="D61" s="16" t="s">
        <v>246</v>
      </c>
      <c r="E61" s="16" t="s">
        <v>247</v>
      </c>
      <c r="F61" s="28" t="s">
        <v>347</v>
      </c>
      <c r="G61" s="14" t="s">
        <v>23</v>
      </c>
      <c r="H61" s="14" t="s">
        <v>23</v>
      </c>
      <c r="I61" s="14" t="s">
        <v>121</v>
      </c>
      <c r="J61" s="17" t="s">
        <v>20</v>
      </c>
      <c r="K61" s="14" t="s">
        <v>140</v>
      </c>
      <c r="L61" s="18">
        <v>760</v>
      </c>
      <c r="M61" s="19">
        <v>1</v>
      </c>
      <c r="N61" s="18">
        <f t="shared" ref="N61:N69" si="22">L61*5</f>
        <v>3800</v>
      </c>
      <c r="O61" s="24" t="s">
        <v>24</v>
      </c>
      <c r="P61" s="24" t="s">
        <v>24</v>
      </c>
      <c r="Q61" s="20" t="s">
        <v>36</v>
      </c>
      <c r="R61" s="18">
        <v>0</v>
      </c>
      <c r="S61" s="18">
        <v>760</v>
      </c>
      <c r="T61" s="18">
        <v>760</v>
      </c>
      <c r="U61" s="21">
        <f t="shared" si="20"/>
        <v>1520</v>
      </c>
      <c r="V61" s="18">
        <v>760</v>
      </c>
      <c r="W61" s="18">
        <v>760</v>
      </c>
      <c r="X61" s="18">
        <v>760</v>
      </c>
      <c r="Y61" s="21">
        <f t="shared" si="21"/>
        <v>2280</v>
      </c>
      <c r="Z61" s="18">
        <v>0</v>
      </c>
      <c r="AA61" s="18">
        <v>0</v>
      </c>
      <c r="AB61" s="18">
        <v>0</v>
      </c>
      <c r="AC61" s="21">
        <f>SUM(Z61:AB61)</f>
        <v>0</v>
      </c>
      <c r="AD61" s="18">
        <v>0</v>
      </c>
      <c r="AE61" s="18">
        <v>0</v>
      </c>
      <c r="AF61" s="18">
        <v>0</v>
      </c>
      <c r="AG61" s="18">
        <v>0</v>
      </c>
    </row>
    <row r="62" spans="1:33" s="22" customFormat="1" ht="24" customHeight="1" x14ac:dyDescent="0.2">
      <c r="A62" s="14">
        <v>60</v>
      </c>
      <c r="B62" s="16" t="s">
        <v>37</v>
      </c>
      <c r="C62" s="15" t="s">
        <v>71</v>
      </c>
      <c r="D62" s="16" t="s">
        <v>72</v>
      </c>
      <c r="E62" s="16" t="s">
        <v>73</v>
      </c>
      <c r="F62" s="17" t="s">
        <v>98</v>
      </c>
      <c r="G62" s="14" t="s">
        <v>38</v>
      </c>
      <c r="H62" s="14" t="s">
        <v>23</v>
      </c>
      <c r="I62" s="14" t="s">
        <v>121</v>
      </c>
      <c r="J62" s="17" t="s">
        <v>20</v>
      </c>
      <c r="K62" s="14" t="s">
        <v>140</v>
      </c>
      <c r="L62" s="18">
        <v>760</v>
      </c>
      <c r="M62" s="19">
        <v>1</v>
      </c>
      <c r="N62" s="18">
        <f t="shared" si="22"/>
        <v>3800</v>
      </c>
      <c r="O62" s="24" t="s">
        <v>24</v>
      </c>
      <c r="P62" s="24" t="s">
        <v>24</v>
      </c>
      <c r="Q62" s="20" t="s">
        <v>36</v>
      </c>
      <c r="R62" s="18">
        <v>0</v>
      </c>
      <c r="S62" s="18">
        <v>760</v>
      </c>
      <c r="T62" s="18">
        <v>760</v>
      </c>
      <c r="U62" s="21">
        <f t="shared" si="20"/>
        <v>1520</v>
      </c>
      <c r="V62" s="18">
        <v>760</v>
      </c>
      <c r="W62" s="18">
        <v>760</v>
      </c>
      <c r="X62" s="18">
        <v>760</v>
      </c>
      <c r="Y62" s="21">
        <f t="shared" si="21"/>
        <v>2280</v>
      </c>
      <c r="Z62" s="18">
        <v>0</v>
      </c>
      <c r="AA62" s="18">
        <v>0</v>
      </c>
      <c r="AB62" s="18">
        <v>0</v>
      </c>
      <c r="AC62" s="21">
        <f>SUM(Z62:AB62)</f>
        <v>0</v>
      </c>
      <c r="AD62" s="18">
        <v>0</v>
      </c>
      <c r="AE62" s="18">
        <v>0</v>
      </c>
      <c r="AF62" s="18">
        <v>0</v>
      </c>
      <c r="AG62" s="18">
        <v>0</v>
      </c>
    </row>
    <row r="63" spans="1:33" s="22" customFormat="1" ht="24" customHeight="1" x14ac:dyDescent="0.2">
      <c r="A63" s="14">
        <v>61</v>
      </c>
      <c r="B63" s="57" t="s">
        <v>348</v>
      </c>
      <c r="C63" s="15" t="s">
        <v>248</v>
      </c>
      <c r="D63" s="16" t="s">
        <v>249</v>
      </c>
      <c r="E63" s="16" t="s">
        <v>250</v>
      </c>
      <c r="F63" s="41" t="s">
        <v>349</v>
      </c>
      <c r="G63" s="14" t="s">
        <v>23</v>
      </c>
      <c r="H63" s="14" t="s">
        <v>23</v>
      </c>
      <c r="I63" s="14" t="s">
        <v>121</v>
      </c>
      <c r="J63" s="17" t="s">
        <v>20</v>
      </c>
      <c r="K63" s="14" t="s">
        <v>140</v>
      </c>
      <c r="L63" s="18">
        <v>760</v>
      </c>
      <c r="M63" s="19">
        <v>1</v>
      </c>
      <c r="N63" s="18">
        <f t="shared" si="22"/>
        <v>3800</v>
      </c>
      <c r="O63" s="24" t="s">
        <v>24</v>
      </c>
      <c r="P63" s="24" t="s">
        <v>24</v>
      </c>
      <c r="Q63" s="20" t="s">
        <v>36</v>
      </c>
      <c r="R63" s="18">
        <v>0</v>
      </c>
      <c r="S63" s="18">
        <v>760</v>
      </c>
      <c r="T63" s="18">
        <v>760</v>
      </c>
      <c r="U63" s="21">
        <f t="shared" si="20"/>
        <v>1520</v>
      </c>
      <c r="V63" s="18">
        <v>760</v>
      </c>
      <c r="W63" s="18">
        <v>760</v>
      </c>
      <c r="X63" s="18">
        <v>760</v>
      </c>
      <c r="Y63" s="21">
        <f t="shared" si="21"/>
        <v>2280</v>
      </c>
      <c r="Z63" s="18">
        <v>0</v>
      </c>
      <c r="AA63" s="18">
        <v>0</v>
      </c>
      <c r="AB63" s="18">
        <v>0</v>
      </c>
      <c r="AC63" s="21">
        <f>SUM(Z63:AB63)</f>
        <v>0</v>
      </c>
      <c r="AD63" s="18">
        <v>0</v>
      </c>
      <c r="AE63" s="18">
        <v>0</v>
      </c>
      <c r="AF63" s="18">
        <v>0</v>
      </c>
      <c r="AG63" s="18">
        <v>0</v>
      </c>
    </row>
    <row r="64" spans="1:33" s="22" customFormat="1" ht="24" customHeight="1" x14ac:dyDescent="0.2">
      <c r="A64" s="14">
        <v>62</v>
      </c>
      <c r="B64" s="42" t="s">
        <v>350</v>
      </c>
      <c r="C64" s="15" t="s">
        <v>251</v>
      </c>
      <c r="D64" s="16" t="s">
        <v>181</v>
      </c>
      <c r="E64" s="16" t="s">
        <v>252</v>
      </c>
      <c r="F64" s="28" t="s">
        <v>351</v>
      </c>
      <c r="G64" s="14" t="s">
        <v>23</v>
      </c>
      <c r="H64" s="14" t="s">
        <v>23</v>
      </c>
      <c r="I64" s="14" t="s">
        <v>121</v>
      </c>
      <c r="J64" s="17" t="s">
        <v>20</v>
      </c>
      <c r="K64" s="14" t="s">
        <v>140</v>
      </c>
      <c r="L64" s="18">
        <v>760</v>
      </c>
      <c r="M64" s="19">
        <v>1</v>
      </c>
      <c r="N64" s="18">
        <f t="shared" si="22"/>
        <v>3800</v>
      </c>
      <c r="O64" s="24" t="s">
        <v>24</v>
      </c>
      <c r="P64" s="24" t="s">
        <v>24</v>
      </c>
      <c r="Q64" s="20" t="s">
        <v>36</v>
      </c>
      <c r="R64" s="18">
        <v>0</v>
      </c>
      <c r="S64" s="18">
        <v>760</v>
      </c>
      <c r="T64" s="18">
        <v>760</v>
      </c>
      <c r="U64" s="21">
        <f t="shared" si="20"/>
        <v>1520</v>
      </c>
      <c r="V64" s="18">
        <v>760</v>
      </c>
      <c r="W64" s="18">
        <v>760</v>
      </c>
      <c r="X64" s="18">
        <v>760</v>
      </c>
      <c r="Y64" s="21">
        <f t="shared" si="21"/>
        <v>2280</v>
      </c>
      <c r="Z64" s="18">
        <v>0</v>
      </c>
      <c r="AA64" s="18">
        <v>0</v>
      </c>
      <c r="AB64" s="18">
        <v>0</v>
      </c>
      <c r="AC64" s="21">
        <f>SUM(Z64:AB64)</f>
        <v>0</v>
      </c>
      <c r="AD64" s="18">
        <v>0</v>
      </c>
      <c r="AE64" s="18">
        <v>0</v>
      </c>
      <c r="AF64" s="18">
        <v>0</v>
      </c>
      <c r="AG64" s="18">
        <v>0</v>
      </c>
    </row>
    <row r="65" spans="1:35" s="22" customFormat="1" ht="24" customHeight="1" x14ac:dyDescent="0.2">
      <c r="A65" s="14">
        <v>63</v>
      </c>
      <c r="B65" s="42" t="s">
        <v>352</v>
      </c>
      <c r="C65" s="15" t="s">
        <v>259</v>
      </c>
      <c r="D65" s="16" t="s">
        <v>253</v>
      </c>
      <c r="E65" s="16" t="s">
        <v>166</v>
      </c>
      <c r="F65" s="28" t="s">
        <v>353</v>
      </c>
      <c r="G65" s="14" t="s">
        <v>23</v>
      </c>
      <c r="H65" s="14" t="s">
        <v>23</v>
      </c>
      <c r="I65" s="14" t="s">
        <v>121</v>
      </c>
      <c r="J65" s="17" t="s">
        <v>20</v>
      </c>
      <c r="K65" s="14" t="s">
        <v>140</v>
      </c>
      <c r="L65" s="18">
        <v>760</v>
      </c>
      <c r="M65" s="19">
        <v>1</v>
      </c>
      <c r="N65" s="18">
        <f t="shared" si="22"/>
        <v>3800</v>
      </c>
      <c r="O65" s="24" t="s">
        <v>24</v>
      </c>
      <c r="P65" s="24" t="s">
        <v>24</v>
      </c>
      <c r="Q65" s="20" t="s">
        <v>36</v>
      </c>
      <c r="R65" s="18">
        <v>0</v>
      </c>
      <c r="S65" s="18">
        <v>760</v>
      </c>
      <c r="T65" s="18">
        <v>760</v>
      </c>
      <c r="U65" s="21">
        <f t="shared" ref="U65:U66" si="23">SUM(R65:T65)</f>
        <v>1520</v>
      </c>
      <c r="V65" s="18">
        <v>760</v>
      </c>
      <c r="W65" s="18">
        <v>760</v>
      </c>
      <c r="X65" s="18">
        <v>760</v>
      </c>
      <c r="Y65" s="21">
        <f t="shared" ref="Y65:Y66" si="24">SUM(V65:X65)</f>
        <v>2280</v>
      </c>
      <c r="Z65" s="18">
        <v>0</v>
      </c>
      <c r="AA65" s="18">
        <v>0</v>
      </c>
      <c r="AB65" s="18">
        <v>0</v>
      </c>
      <c r="AC65" s="21">
        <f t="shared" ref="AC65:AC66" si="25">SUM(Z65:AB65)</f>
        <v>0</v>
      </c>
      <c r="AD65" s="18">
        <v>0</v>
      </c>
      <c r="AE65" s="18">
        <v>0</v>
      </c>
      <c r="AF65" s="18">
        <v>0</v>
      </c>
      <c r="AG65" s="18">
        <v>0</v>
      </c>
    </row>
    <row r="66" spans="1:35" s="22" customFormat="1" ht="24" customHeight="1" x14ac:dyDescent="0.2">
      <c r="A66" s="14">
        <v>64</v>
      </c>
      <c r="B66" s="42" t="s">
        <v>354</v>
      </c>
      <c r="C66" s="15" t="s">
        <v>260</v>
      </c>
      <c r="D66" s="16" t="s">
        <v>261</v>
      </c>
      <c r="E66" s="16" t="s">
        <v>252</v>
      </c>
      <c r="F66" s="28" t="s">
        <v>355</v>
      </c>
      <c r="G66" s="14" t="s">
        <v>375</v>
      </c>
      <c r="H66" s="14" t="s">
        <v>375</v>
      </c>
      <c r="I66" s="14" t="s">
        <v>121</v>
      </c>
      <c r="J66" s="17" t="s">
        <v>20</v>
      </c>
      <c r="K66" s="14" t="s">
        <v>140</v>
      </c>
      <c r="L66" s="18">
        <v>760</v>
      </c>
      <c r="M66" s="19">
        <v>1</v>
      </c>
      <c r="N66" s="18">
        <f t="shared" si="22"/>
        <v>3800</v>
      </c>
      <c r="O66" s="24" t="s">
        <v>24</v>
      </c>
      <c r="P66" s="24" t="s">
        <v>24</v>
      </c>
      <c r="Q66" s="20" t="s">
        <v>36</v>
      </c>
      <c r="R66" s="18">
        <v>0</v>
      </c>
      <c r="S66" s="18">
        <v>760</v>
      </c>
      <c r="T66" s="18">
        <v>760</v>
      </c>
      <c r="U66" s="21">
        <f t="shared" si="23"/>
        <v>1520</v>
      </c>
      <c r="V66" s="18">
        <v>760</v>
      </c>
      <c r="W66" s="18">
        <v>760</v>
      </c>
      <c r="X66" s="18">
        <v>760</v>
      </c>
      <c r="Y66" s="21">
        <f t="shared" si="24"/>
        <v>2280</v>
      </c>
      <c r="Z66" s="18">
        <v>0</v>
      </c>
      <c r="AA66" s="18">
        <v>0</v>
      </c>
      <c r="AB66" s="18">
        <v>0</v>
      </c>
      <c r="AC66" s="21">
        <f t="shared" si="25"/>
        <v>0</v>
      </c>
      <c r="AD66" s="18">
        <v>0</v>
      </c>
      <c r="AE66" s="18">
        <v>0</v>
      </c>
      <c r="AF66" s="18">
        <v>0</v>
      </c>
      <c r="AG66" s="18">
        <v>0</v>
      </c>
    </row>
    <row r="67" spans="1:35" s="22" customFormat="1" ht="24" customHeight="1" x14ac:dyDescent="0.2">
      <c r="A67" s="14">
        <v>65</v>
      </c>
      <c r="B67" s="16" t="s">
        <v>356</v>
      </c>
      <c r="C67" s="15" t="s">
        <v>366</v>
      </c>
      <c r="D67" s="16" t="s">
        <v>254</v>
      </c>
      <c r="E67" s="16" t="s">
        <v>255</v>
      </c>
      <c r="F67" s="17" t="s">
        <v>357</v>
      </c>
      <c r="G67" s="14" t="s">
        <v>23</v>
      </c>
      <c r="H67" s="14" t="s">
        <v>23</v>
      </c>
      <c r="I67" s="14" t="s">
        <v>121</v>
      </c>
      <c r="J67" s="17" t="s">
        <v>20</v>
      </c>
      <c r="K67" s="14" t="s">
        <v>140</v>
      </c>
      <c r="L67" s="18">
        <v>650</v>
      </c>
      <c r="M67" s="19">
        <v>1</v>
      </c>
      <c r="N67" s="18">
        <f>L67*5</f>
        <v>3250</v>
      </c>
      <c r="O67" s="24" t="s">
        <v>24</v>
      </c>
      <c r="P67" s="24" t="s">
        <v>24</v>
      </c>
      <c r="Q67" s="20" t="s">
        <v>36</v>
      </c>
      <c r="R67" s="18">
        <v>0</v>
      </c>
      <c r="S67" s="18">
        <v>650</v>
      </c>
      <c r="T67" s="18">
        <v>650</v>
      </c>
      <c r="U67" s="21">
        <f>SUM(R67:T67)</f>
        <v>1300</v>
      </c>
      <c r="V67" s="18">
        <v>650</v>
      </c>
      <c r="W67" s="18">
        <v>650</v>
      </c>
      <c r="X67" s="18">
        <v>650</v>
      </c>
      <c r="Y67" s="21">
        <f>SUM(V67:X67)</f>
        <v>1950</v>
      </c>
      <c r="Z67" s="18">
        <v>0</v>
      </c>
      <c r="AA67" s="18">
        <v>0</v>
      </c>
      <c r="AB67" s="18">
        <v>0</v>
      </c>
      <c r="AC67" s="21">
        <f>SUM(Z67:AB67)</f>
        <v>0</v>
      </c>
      <c r="AD67" s="18">
        <v>0</v>
      </c>
      <c r="AE67" s="18">
        <v>0</v>
      </c>
      <c r="AF67" s="18">
        <v>0</v>
      </c>
      <c r="AG67" s="18">
        <v>0</v>
      </c>
    </row>
    <row r="68" spans="1:35" s="22" customFormat="1" ht="24" customHeight="1" x14ac:dyDescent="0.25">
      <c r="A68" s="14">
        <v>66</v>
      </c>
      <c r="B68" s="42" t="s">
        <v>358</v>
      </c>
      <c r="C68" s="15" t="s">
        <v>256</v>
      </c>
      <c r="D68" s="16" t="s">
        <v>257</v>
      </c>
      <c r="E68" s="16" t="s">
        <v>258</v>
      </c>
      <c r="F68" s="28" t="s">
        <v>359</v>
      </c>
      <c r="G68" s="14" t="s">
        <v>23</v>
      </c>
      <c r="H68" s="14" t="s">
        <v>23</v>
      </c>
      <c r="I68" s="14" t="s">
        <v>121</v>
      </c>
      <c r="J68" s="17" t="s">
        <v>20</v>
      </c>
      <c r="K68" s="14" t="s">
        <v>140</v>
      </c>
      <c r="L68" s="18">
        <v>760</v>
      </c>
      <c r="M68" s="19">
        <v>1</v>
      </c>
      <c r="N68" s="18">
        <f t="shared" si="22"/>
        <v>3800</v>
      </c>
      <c r="O68" s="24" t="s">
        <v>24</v>
      </c>
      <c r="P68" s="24" t="s">
        <v>24</v>
      </c>
      <c r="Q68" s="20" t="s">
        <v>36</v>
      </c>
      <c r="R68" s="18">
        <v>0</v>
      </c>
      <c r="S68" s="18">
        <v>760</v>
      </c>
      <c r="T68" s="18">
        <v>760</v>
      </c>
      <c r="U68" s="21">
        <f>SUM(R68:T68)</f>
        <v>1520</v>
      </c>
      <c r="V68" s="18">
        <v>760</v>
      </c>
      <c r="W68" s="18">
        <v>760</v>
      </c>
      <c r="X68" s="18">
        <v>760</v>
      </c>
      <c r="Y68" s="21">
        <f>SUM(V68:X68)</f>
        <v>2280</v>
      </c>
      <c r="Z68" s="18">
        <v>0</v>
      </c>
      <c r="AA68" s="18">
        <v>0</v>
      </c>
      <c r="AB68" s="18">
        <v>0</v>
      </c>
      <c r="AC68" s="21">
        <f>SUM(Z68:AB68)</f>
        <v>0</v>
      </c>
      <c r="AD68" s="18">
        <v>0</v>
      </c>
      <c r="AE68" s="18">
        <v>0</v>
      </c>
      <c r="AF68" s="18">
        <v>0</v>
      </c>
      <c r="AG68" s="18">
        <v>0</v>
      </c>
      <c r="AI68" s="25"/>
    </row>
    <row r="69" spans="1:35" s="22" customFormat="1" ht="24" customHeight="1" x14ac:dyDescent="0.2">
      <c r="A69" s="14">
        <v>67</v>
      </c>
      <c r="B69" s="16" t="s">
        <v>129</v>
      </c>
      <c r="C69" s="15" t="s">
        <v>112</v>
      </c>
      <c r="D69" s="16" t="s">
        <v>119</v>
      </c>
      <c r="E69" s="16" t="s">
        <v>120</v>
      </c>
      <c r="F69" s="17" t="s">
        <v>114</v>
      </c>
      <c r="G69" s="14" t="s">
        <v>23</v>
      </c>
      <c r="H69" s="14" t="s">
        <v>23</v>
      </c>
      <c r="I69" s="14" t="s">
        <v>121</v>
      </c>
      <c r="J69" s="17" t="s">
        <v>20</v>
      </c>
      <c r="K69" s="14" t="s">
        <v>140</v>
      </c>
      <c r="L69" s="18">
        <v>760</v>
      </c>
      <c r="M69" s="19">
        <v>1</v>
      </c>
      <c r="N69" s="18">
        <f t="shared" si="22"/>
        <v>3800</v>
      </c>
      <c r="O69" s="24" t="s">
        <v>24</v>
      </c>
      <c r="P69" s="24" t="s">
        <v>24</v>
      </c>
      <c r="Q69" s="20" t="s">
        <v>36</v>
      </c>
      <c r="R69" s="18">
        <v>0</v>
      </c>
      <c r="S69" s="18">
        <v>760</v>
      </c>
      <c r="T69" s="18">
        <v>760</v>
      </c>
      <c r="U69" s="21">
        <f>SUM(R69:T69)</f>
        <v>1520</v>
      </c>
      <c r="V69" s="18">
        <v>760</v>
      </c>
      <c r="W69" s="18">
        <v>760</v>
      </c>
      <c r="X69" s="18">
        <v>760</v>
      </c>
      <c r="Y69" s="21">
        <f>SUM(V69:X69)</f>
        <v>2280</v>
      </c>
      <c r="Z69" s="18">
        <v>0</v>
      </c>
      <c r="AA69" s="18">
        <v>0</v>
      </c>
      <c r="AB69" s="18">
        <v>0</v>
      </c>
      <c r="AC69" s="21">
        <f>SUM(Z69:AB69)</f>
        <v>0</v>
      </c>
      <c r="AD69" s="18">
        <v>0</v>
      </c>
      <c r="AE69" s="18">
        <v>0</v>
      </c>
      <c r="AF69" s="18">
        <v>0</v>
      </c>
      <c r="AG69" s="18">
        <v>0</v>
      </c>
    </row>
    <row r="70" spans="1:35" ht="15.75" thickBot="1" x14ac:dyDescent="0.3">
      <c r="A70" s="3"/>
      <c r="B70" s="12"/>
      <c r="C70" s="4"/>
      <c r="D70" s="4"/>
      <c r="E70" s="4"/>
      <c r="F70" s="5"/>
      <c r="G70" s="7"/>
      <c r="H70" s="7"/>
      <c r="I70" s="3"/>
      <c r="J70" s="4"/>
      <c r="K70" s="26"/>
      <c r="L70" s="3"/>
      <c r="M70" s="4"/>
      <c r="N70" s="3"/>
      <c r="O70" s="3"/>
      <c r="P70" s="3"/>
      <c r="Q70" s="3"/>
      <c r="R70" s="3"/>
      <c r="S70" s="3"/>
      <c r="T70" s="3"/>
      <c r="U70" s="27">
        <f>SUM(U3:U69)</f>
        <v>90040</v>
      </c>
      <c r="V70" s="3"/>
      <c r="W70" s="3"/>
      <c r="X70" s="3"/>
      <c r="Y70" s="27">
        <f>SUM(Y3:Y69)</f>
        <v>135440</v>
      </c>
      <c r="Z70" s="3"/>
      <c r="AA70" s="3"/>
      <c r="AB70" s="3"/>
      <c r="AC70" s="27">
        <f>SUM(AC3:AC69)</f>
        <v>15000</v>
      </c>
      <c r="AD70" s="3"/>
      <c r="AE70" s="3"/>
      <c r="AF70" s="3"/>
      <c r="AG70" s="27">
        <f>SUM(AG3:AG69)</f>
        <v>22500</v>
      </c>
    </row>
  </sheetData>
  <mergeCells count="2">
    <mergeCell ref="R1:Y1"/>
    <mergeCell ref="Z1:AG1"/>
  </mergeCells>
  <conditionalFormatting sqref="B3:B9 B11:B19 B21:B22 B24:B40 B63:B69 B59:B61">
    <cfRule type="expression" dxfId="69" priority="158">
      <formula>$Z3="Baja"</formula>
    </cfRule>
  </conditionalFormatting>
  <conditionalFormatting sqref="B3:B9">
    <cfRule type="expression" dxfId="68" priority="86" stopIfTrue="1">
      <formula>$Z3="Baja"</formula>
    </cfRule>
  </conditionalFormatting>
  <conditionalFormatting sqref="B10">
    <cfRule type="expression" dxfId="67" priority="402">
      <formula>#REF!="Baja"</formula>
    </cfRule>
  </conditionalFormatting>
  <conditionalFormatting sqref="B11:B15">
    <cfRule type="expression" dxfId="66" priority="2" stopIfTrue="1">
      <formula>$Z11="Baja"</formula>
    </cfRule>
  </conditionalFormatting>
  <conditionalFormatting sqref="B17:B18">
    <cfRule type="expression" dxfId="65" priority="74" stopIfTrue="1">
      <formula>$Z17="Baja"</formula>
    </cfRule>
  </conditionalFormatting>
  <conditionalFormatting sqref="B18:B19 B21:B22 B24:B38">
    <cfRule type="expression" dxfId="64" priority="206">
      <formula>$AA18="Baja"</formula>
    </cfRule>
  </conditionalFormatting>
  <conditionalFormatting sqref="B20">
    <cfRule type="expression" dxfId="63" priority="651">
      <formula>#REF!="Baja"</formula>
    </cfRule>
  </conditionalFormatting>
  <conditionalFormatting sqref="B21">
    <cfRule type="expression" dxfId="62" priority="72" stopIfTrue="1">
      <formula>$Z21="Baja"</formula>
    </cfRule>
  </conditionalFormatting>
  <conditionalFormatting sqref="B23:B28">
    <cfRule type="expression" dxfId="61" priority="60" stopIfTrue="1">
      <formula>$Z23="Baja"</formula>
    </cfRule>
  </conditionalFormatting>
  <conditionalFormatting sqref="B31">
    <cfRule type="expression" dxfId="60" priority="58" stopIfTrue="1">
      <formula>$Z31="Baja"</formula>
    </cfRule>
  </conditionalFormatting>
  <conditionalFormatting sqref="B35:B37">
    <cfRule type="expression" dxfId="59" priority="52" stopIfTrue="1">
      <formula>$Z35="Baja"</formula>
    </cfRule>
  </conditionalFormatting>
  <conditionalFormatting sqref="B40:B41">
    <cfRule type="expression" dxfId="58" priority="48" stopIfTrue="1">
      <formula>$Z40="Baja"</formula>
    </cfRule>
  </conditionalFormatting>
  <conditionalFormatting sqref="B42:B53">
    <cfRule type="expression" dxfId="57" priority="102">
      <formula>$AA42="Baja"</formula>
    </cfRule>
  </conditionalFormatting>
  <conditionalFormatting sqref="B42:B57">
    <cfRule type="expression" dxfId="56" priority="103">
      <formula>$Z42="Baja"</formula>
    </cfRule>
  </conditionalFormatting>
  <conditionalFormatting sqref="B44:B46">
    <cfRule type="expression" dxfId="55" priority="42" stopIfTrue="1">
      <formula>$Z44="Baja"</formula>
    </cfRule>
  </conditionalFormatting>
  <conditionalFormatting sqref="B48">
    <cfRule type="expression" dxfId="54" priority="40" stopIfTrue="1">
      <formula>$Z48="Baja"</formula>
    </cfRule>
  </conditionalFormatting>
  <conditionalFormatting sqref="B50:B58">
    <cfRule type="expression" dxfId="53" priority="22" stopIfTrue="1">
      <formula>$Z50="Baja"</formula>
    </cfRule>
  </conditionalFormatting>
  <conditionalFormatting sqref="B60:B61">
    <cfRule type="expression" dxfId="52" priority="5" stopIfTrue="1">
      <formula>$Z60="Baja"</formula>
    </cfRule>
  </conditionalFormatting>
  <conditionalFormatting sqref="B62">
    <cfRule type="expression" dxfId="51" priority="494">
      <formula>#REF!="Baja"</formula>
    </cfRule>
  </conditionalFormatting>
  <conditionalFormatting sqref="B63:B68">
    <cfRule type="expression" dxfId="50" priority="8" stopIfTrue="1">
      <formula>$Z63="Baja"</formula>
    </cfRule>
  </conditionalFormatting>
  <conditionalFormatting sqref="D3:E9 D11:E17 D39:E39 D54:E61 D63:E65 D67:E69">
    <cfRule type="expression" dxfId="49" priority="356">
      <formula>$Y3="Baja"</formula>
    </cfRule>
  </conditionalFormatting>
  <conditionalFormatting sqref="D10:E10">
    <cfRule type="expression" dxfId="48" priority="244">
      <formula>$Z20="Baja"</formula>
    </cfRule>
    <cfRule type="expression" dxfId="47" priority="196">
      <formula>$Y20="Baja"</formula>
    </cfRule>
  </conditionalFormatting>
  <conditionalFormatting sqref="D18:E18">
    <cfRule type="expression" dxfId="46" priority="639">
      <formula>$Z51="Baja"</formula>
    </cfRule>
    <cfRule type="expression" dxfId="45" priority="638">
      <formula>$Y51="Baja"</formula>
    </cfRule>
  </conditionalFormatting>
  <conditionalFormatting sqref="D19:E19">
    <cfRule type="expression" dxfId="44" priority="413">
      <formula>$Z18="Baja"</formula>
    </cfRule>
    <cfRule type="expression" dxfId="43" priority="412">
      <formula>$Y18="Baja"</formula>
    </cfRule>
  </conditionalFormatting>
  <conditionalFormatting sqref="D20:E20">
    <cfRule type="expression" dxfId="42" priority="652">
      <formula>#REF!="Baja"</formula>
    </cfRule>
  </conditionalFormatting>
  <conditionalFormatting sqref="D21:E21">
    <cfRule type="expression" dxfId="41" priority="582">
      <formula>$Y38="Baja"</formula>
    </cfRule>
    <cfRule type="expression" dxfId="40" priority="583">
      <formula>$Z38="Baja"</formula>
    </cfRule>
  </conditionalFormatting>
  <conditionalFormatting sqref="D22:E22 D24:E29 D31:E31 D36:E37 D43:E43">
    <cfRule type="expression" dxfId="39" priority="253">
      <formula>$Z22="Baja"</formula>
    </cfRule>
    <cfRule type="expression" dxfId="38" priority="205">
      <formula>$Y22="Baja"</formula>
    </cfRule>
  </conditionalFormatting>
  <conditionalFormatting sqref="D30:E30">
    <cfRule type="expression" dxfId="37" priority="447">
      <formula>#REF!="Baja"</formula>
    </cfRule>
  </conditionalFormatting>
  <conditionalFormatting sqref="D32:E32">
    <cfRule type="expression" dxfId="36" priority="534">
      <formula>$Z33="Baja"</formula>
    </cfRule>
    <cfRule type="expression" dxfId="35" priority="533">
      <formula>$Y33="Baja"</formula>
    </cfRule>
  </conditionalFormatting>
  <conditionalFormatting sqref="D33:E33">
    <cfRule type="expression" dxfId="34" priority="488">
      <formula>$Z30="Baja"</formula>
    </cfRule>
    <cfRule type="expression" dxfId="33" priority="487">
      <formula>$Y30="Baja"</formula>
    </cfRule>
  </conditionalFormatting>
  <conditionalFormatting sqref="D34:E34">
    <cfRule type="expression" dxfId="32" priority="436">
      <formula>$Z19="Baja"</formula>
    </cfRule>
    <cfRule type="expression" dxfId="31" priority="435">
      <formula>$Y19="Baja"</formula>
    </cfRule>
  </conditionalFormatting>
  <conditionalFormatting sqref="D35:E35">
    <cfRule type="expression" dxfId="30" priority="400">
      <formula>#REF!="Baja"</formula>
    </cfRule>
  </conditionalFormatting>
  <conditionalFormatting sqref="D38:E38">
    <cfRule type="expression" dxfId="29" priority="620">
      <formula>$Y42="Baja"</formula>
    </cfRule>
    <cfRule type="expression" dxfId="28" priority="619">
      <formula>#REF!="Baja"</formula>
    </cfRule>
    <cfRule type="expression" dxfId="27" priority="622">
      <formula>$Z42="Baja"</formula>
    </cfRule>
  </conditionalFormatting>
  <conditionalFormatting sqref="D42:E42">
    <cfRule type="expression" dxfId="26" priority="187">
      <formula>#REF!="Baja"</formula>
    </cfRule>
  </conditionalFormatting>
  <conditionalFormatting sqref="D44:E45">
    <cfRule type="expression" dxfId="25" priority="117">
      <formula>#REF!="Baja"</formula>
    </cfRule>
  </conditionalFormatting>
  <conditionalFormatting sqref="D44:E46">
    <cfRule type="expression" dxfId="24" priority="116">
      <formula>$Y16="Baja"</formula>
    </cfRule>
    <cfRule type="expression" dxfId="23" priority="118">
      <formula>$Z16="Baja"</formula>
    </cfRule>
  </conditionalFormatting>
  <conditionalFormatting sqref="D46:E46">
    <cfRule type="expression" dxfId="22" priority="543">
      <formula>$Z35="Baja"</formula>
    </cfRule>
    <cfRule type="expression" dxfId="21" priority="541">
      <formula>$Y35="Baja"</formula>
    </cfRule>
  </conditionalFormatting>
  <conditionalFormatting sqref="D47:E47">
    <cfRule type="expression" dxfId="20" priority="527">
      <formula>$Y32="Baja"</formula>
    </cfRule>
    <cfRule type="expression" dxfId="19" priority="528">
      <formula>$Z32="Baja"</formula>
    </cfRule>
  </conditionalFormatting>
  <conditionalFormatting sqref="D48:E50">
    <cfRule type="expression" dxfId="18" priority="101">
      <formula>$Z48="Baja"</formula>
    </cfRule>
    <cfRule type="expression" dxfId="17" priority="100">
      <formula>$Y48="Baja"</formula>
    </cfRule>
  </conditionalFormatting>
  <conditionalFormatting sqref="D51:E53">
    <cfRule type="expression" dxfId="16" priority="104">
      <formula>$Y47="Baja"</formula>
    </cfRule>
    <cfRule type="expression" dxfId="15" priority="105">
      <formula>$Z47="Baja"</formula>
    </cfRule>
  </conditionalFormatting>
  <conditionalFormatting sqref="D62:E62">
    <cfRule type="expression" dxfId="14" priority="496">
      <formula>#REF!="Baja"</formula>
    </cfRule>
  </conditionalFormatting>
  <conditionalFormatting sqref="F3:F9">
    <cfRule type="expression" dxfId="13" priority="85" stopIfTrue="1">
      <formula>$Z3="Baja"</formula>
    </cfRule>
  </conditionalFormatting>
  <conditionalFormatting sqref="F11:F15">
    <cfRule type="expression" dxfId="12" priority="1" stopIfTrue="1">
      <formula>$Z11="Baja"</formula>
    </cfRule>
  </conditionalFormatting>
  <conditionalFormatting sqref="F17:F18">
    <cfRule type="expression" dxfId="11" priority="73" stopIfTrue="1">
      <formula>$Z17="Baja"</formula>
    </cfRule>
  </conditionalFormatting>
  <conditionalFormatting sqref="F21">
    <cfRule type="expression" dxfId="10" priority="71" stopIfTrue="1">
      <formula>$Z21="Baja"</formula>
    </cfRule>
  </conditionalFormatting>
  <conditionalFormatting sqref="F23:F28">
    <cfRule type="expression" dxfId="9" priority="59" stopIfTrue="1">
      <formula>$Z23="Baja"</formula>
    </cfRule>
  </conditionalFormatting>
  <conditionalFormatting sqref="F31">
    <cfRule type="expression" dxfId="8" priority="57" stopIfTrue="1">
      <formula>$Z31="Baja"</formula>
    </cfRule>
  </conditionalFormatting>
  <conditionalFormatting sqref="F35:F37">
    <cfRule type="expression" dxfId="7" priority="51" stopIfTrue="1">
      <formula>$Z35="Baja"</formula>
    </cfRule>
  </conditionalFormatting>
  <conditionalFormatting sqref="F40:F41">
    <cfRule type="expression" dxfId="6" priority="47" stopIfTrue="1">
      <formula>$Z40="Baja"</formula>
    </cfRule>
  </conditionalFormatting>
  <conditionalFormatting sqref="F44:F46">
    <cfRule type="expression" dxfId="5" priority="41" stopIfTrue="1">
      <formula>$Z44="Baja"</formula>
    </cfRule>
  </conditionalFormatting>
  <conditionalFormatting sqref="F48">
    <cfRule type="expression" dxfId="4" priority="39" stopIfTrue="1">
      <formula>$Z48="Baja"</formula>
    </cfRule>
  </conditionalFormatting>
  <conditionalFormatting sqref="F50:F58">
    <cfRule type="expression" dxfId="3" priority="21" stopIfTrue="1">
      <formula>$Z50="Baja"</formula>
    </cfRule>
  </conditionalFormatting>
  <conditionalFormatting sqref="F61">
    <cfRule type="expression" dxfId="2" priority="19" stopIfTrue="1">
      <formula>$Z61="Baja"</formula>
    </cfRule>
  </conditionalFormatting>
  <conditionalFormatting sqref="F63:F68">
    <cfRule type="expression" dxfId="1" priority="7" stopIfTrue="1">
      <formula>$Z63="Baja"</formula>
    </cfRule>
  </conditionalFormatting>
  <conditionalFormatting sqref="I1:I1048576">
    <cfRule type="containsText" dxfId="0" priority="6" operator="containsText" text="SI">
      <formula>NOT(ISERROR(SEARCH("SI",I1)))</formula>
    </cfRule>
  </conditionalFormatting>
  <pageMargins left="0.25" right="0.25" top="0.75" bottom="0.75" header="0.3" footer="0.3"/>
  <pageSetup paperSize="5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glenna.kantun</dc:creator>
  <cp:lastModifiedBy>UNAY DAF I7 08 15</cp:lastModifiedBy>
  <cp:lastPrinted>2025-01-30T19:13:28Z</cp:lastPrinted>
  <dcterms:created xsi:type="dcterms:W3CDTF">2024-04-15T19:12:02Z</dcterms:created>
  <dcterms:modified xsi:type="dcterms:W3CDTF">2026-03-27T15:24:48Z</dcterms:modified>
</cp:coreProperties>
</file>